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13_ncr:1_{C88B7B8F-B7A2-4B49-B8BF-56C3ADCEDD69}" xr6:coauthVersionLast="47" xr6:coauthVersionMax="47" xr10:uidLastSave="{00000000-0000-0000-0000-000000000000}"/>
  <bookViews>
    <workbookView xWindow="-108" yWindow="-108" windowWidth="22320" windowHeight="1461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CO34" i="10"/>
  <c r="BW34" i="10"/>
  <c r="BE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alcChain>
</file>

<file path=xl/sharedStrings.xml><?xml version="1.0" encoding="utf-8"?>
<sst xmlns="http://schemas.openxmlformats.org/spreadsheetml/2006/main" count="1130" uniqueCount="604">
  <si>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</si>
  <si>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</si>
  <si>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</si>
  <si>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</si>
  <si>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</si>
  <si>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</si>
  <si>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</si>
  <si>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</si>
  <si>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</si>
  <si>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</si>
  <si>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</si>
  <si>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</si>
  <si>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</si>
  <si>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</si>
  <si>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</si>
  <si>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</si>
  <si>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</si>
  <si>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</si>
  <si>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</si>
  <si>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</si>
  <si>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</si>
  <si>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</si>
  <si>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</si>
  <si>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</si>
  <si>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</si>
  <si>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</si>
  <si>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</si>
  <si>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</si>
  <si>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</si>
  <si>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</si>
  <si>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</si>
  <si>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</si>
  <si>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</si>
  <si>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</si>
  <si>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</si>
  <si>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</si>
  <si>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</si>
  <si>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</si>
  <si>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</si>
  <si>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</si>
  <si>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</si>
  <si>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</si>
  <si>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</si>
  <si>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</si>
  <si>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</si>
  <si>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</si>
  <si>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</si>
  <si>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</si>
  <si>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</si>
  <si>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</si>
  <si>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</si>
  <si>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</si>
  <si>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</si>
  <si>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</si>
  <si>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</si>
  <si>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</si>
  <si>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</si>
  <si>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</si>
  <si>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</si>
  <si>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</si>
  <si>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</si>
  <si>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</si>
  <si>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</si>
  <si>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</si>
  <si>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</si>
  <si>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</si>
  <si>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</si>
  <si>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</si>
  <si>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</si>
  <si>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</si>
  <si>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</si>
  <si>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</si>
  <si>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</si>
  <si>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</si>
  <si>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</si>
  <si>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</si>
  <si>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</si>
  <si>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</si>
  <si>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</si>
  <si>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</si>
  <si>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</si>
  <si>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</si>
  <si>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</si>
  <si>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</si>
  <si>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</si>
  <si>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</si>
  <si>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</si>
  <si>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</si>
  <si>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</si>
  <si>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</si>
  <si>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</si>
  <si>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</si>
  <si>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</si>
  <si>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</si>
  <si>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</si>
  <si>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</si>
  <si>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</si>
  <si>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</si>
  <si>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</si>
  <si>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</si>
  <si>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太子町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</si>
  <si>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</si>
  <si>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</si>
  <si>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</si>
  <si>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</si>
  <si>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</si>
  <si>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</si>
  <si>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</si>
  <si>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</si>
  <si>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</si>
  <si>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</si>
  <si>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</si>
  <si>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</si>
  <si>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</si>
  <si>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</si>
  <si>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</si>
  <si>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</si>
  <si>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</si>
  <si>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</si>
  <si>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</si>
  <si>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</si>
  <si>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</si>
  <si>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</si>
  <si>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</si>
  <si>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</si>
  <si>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</si>
  <si>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</si>
  <si>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</si>
  <si>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</si>
  <si>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</si>
  <si>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</si>
  <si>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</si>
  <si>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</si>
  <si>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</si>
  <si>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</si>
  <si>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</si>
  <si>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</si>
  <si>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</si>
  <si>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</si>
  <si>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</si>
  <si>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</si>
  <si>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</si>
  <si>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</si>
  <si>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</si>
  <si>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</si>
  <si>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</si>
  <si>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</si>
  <si>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</si>
  <si>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</si>
  <si>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</si>
  <si>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</si>
  <si>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</si>
  <si>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</si>
  <si>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</si>
  <si>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</si>
  <si>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</si>
  <si>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</si>
  <si>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</si>
  <si>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</si>
  <si>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</si>
  <si>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</si>
  <si>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</si>
  <si>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</si>
  <si>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</si>
  <si>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</si>
  <si>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</si>
  <si>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</si>
  <si>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</si>
  <si>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</si>
  <si>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</si>
  <si>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</si>
  <si>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</si>
  <si>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</si>
  <si>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</si>
  <si>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</si>
  <si>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</si>
  <si>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</si>
  <si>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</si>
  <si>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</si>
  <si>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</si>
  <si>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</si>
  <si>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</si>
  <si>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</si>
  <si>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</si>
  <si>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</si>
  <si>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</si>
  <si>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</si>
  <si>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</si>
  <si>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</si>
  <si>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</si>
  <si>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</si>
  <si>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</si>
  <si>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</si>
  <si>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</si>
  <si>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</si>
  <si>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</si>
  <si>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</si>
  <si>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</si>
  <si>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</si>
  <si>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</si>
  <si>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</si>
  <si>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</si>
  <si>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</si>
  <si>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</si>
  <si>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</si>
  <si>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</si>
  <si>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</si>
  <si>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</si>
  <si>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</si>
  <si>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</si>
  <si>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</si>
  <si>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</si>
  <si>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</si>
  <si>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</si>
  <si>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</si>
  <si>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</si>
  <si>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</si>
  <si>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</si>
  <si>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</si>
  <si>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</si>
  <si>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</si>
  <si>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</si>
  <si>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大阪府太子町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</si>
  <si>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</si>
  <si>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</si>
  <si>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</si>
  <si>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</si>
  <si>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</si>
  <si>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</si>
  <si>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</si>
  <si>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</si>
  <si>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</si>
  <si>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</si>
  <si>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</si>
  <si>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</si>
  <si>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</si>
  <si>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</si>
  <si>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</si>
  <si>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</si>
  <si>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</si>
  <si>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</si>
  <si>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</si>
  <si>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</si>
  <si>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</si>
  <si>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</si>
  <si>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</si>
  <si>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</si>
  <si>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</si>
  <si>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</si>
  <si>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</si>
  <si>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</si>
  <si>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</si>
  <si>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</si>
  <si>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</si>
  <si>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</si>
  <si>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</si>
  <si>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</si>
  <si>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</si>
  <si>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</si>
  <si>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</si>
  <si>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</si>
  <si>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</si>
  <si>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</si>
  <si>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</si>
  <si>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</si>
  <si>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</si>
  <si>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</si>
  <si>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</si>
  <si>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</si>
  <si>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</si>
  <si>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</si>
  <si>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</si>
  <si>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</si>
  <si>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</si>
  <si>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</si>
  <si>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</si>
  <si>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</si>
  <si>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</si>
  <si>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</si>
  <si>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</si>
  <si>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</si>
  <si>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</si>
  <si>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</si>
  <si>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</si>
  <si>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</si>
  <si>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</si>
  <si>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</si>
  <si>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</si>
  <si>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</si>
  <si>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</si>
  <si>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</si>
  <si>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</si>
  <si>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</si>
  <si>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</si>
  <si>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</si>
  <si>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</si>
  <si>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</si>
  <si>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</si>
  <si>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</si>
  <si>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</si>
  <si>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</si>
  <si>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</si>
  <si>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</si>
  <si>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</si>
  <si>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</si>
  <si>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</si>
  <si>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</si>
  <si>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</si>
  <si>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</si>
  <si>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</si>
  <si>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</si>
  <si>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</si>
  <si>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</si>
  <si>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</si>
  <si>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</si>
  <si>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</si>
  <si>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</si>
  <si>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</si>
  <si>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</si>
  <si>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</si>
  <si>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</si>
  <si>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</si>
  <si>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</si>
  <si>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</si>
  <si>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</si>
  <si>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</si>
  <si>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</si>
  <si>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</si>
  <si>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</si>
  <si>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</si>
  <si>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</si>
  <si>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</si>
  <si>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</si>
  <si>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</si>
  <si>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</si>
  <si>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</si>
  <si>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</si>
  <si>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</si>
  <si>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</si>
  <si>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</si>
  <si>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</si>
  <si>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</si>
  <si>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</si>
  <si>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</si>
  <si>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</si>
  <si>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</si>
  <si>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</si>
  <si>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</si>
  <si>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</si>
  <si>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</si>
  <si>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</si>
  <si>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</si>
  <si>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</si>
  <si>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</si>
  <si>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</si>
  <si>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</si>
  <si>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</si>
  <si>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</si>
  <si>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</si>
  <si>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</si>
  <si>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</si>
  <si>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</si>
  <si>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</si>
  <si>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</si>
  <si>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</si>
  <si>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</si>
  <si>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</si>
  <si>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</si>
  <si>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</si>
  <si>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</si>
  <si>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</si>
  <si>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</si>
  <si>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</si>
  <si>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</si>
  <si>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大阪府太子町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</si>
  <si>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</si>
  <si>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</si>
  <si>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</si>
  <si>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</si>
  <si>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</si>
  <si>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</si>
  <si>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</si>
  <si>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</si>
  <si>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</si>
  <si>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</si>
  <si>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</si>
  <si>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</si>
  <si>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</si>
  <si>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</si>
  <si>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</si>
  <si>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</si>
  <si>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</si>
  <si>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</si>
  <si>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</si>
  <si>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</si>
  <si>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</si>
  <si>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</si>
  <si>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</si>
  <si>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</si>
  <si>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</si>
  <si>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</si>
  <si>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</si>
  <si>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</si>
  <si>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</si>
  <si>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</si>
  <si>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</si>
  <si>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</si>
  <si>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</si>
  <si>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</si>
  <si>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</si>
  <si>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</si>
  <si>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</si>
  <si>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</si>
  <si>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</si>
  <si>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</si>
  <si>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</si>
  <si>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</si>
  <si>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</si>
  <si>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</si>
  <si>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</si>
  <si>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</si>
  <si>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</si>
  <si>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</si>
  <si>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</si>
  <si>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</si>
  <si>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</si>
  <si>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</si>
  <si>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</si>
  <si>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</si>
  <si>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</si>
  <si>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</si>
  <si>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</si>
  <si>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</si>
  <si>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</si>
  <si>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</si>
  <si>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</si>
  <si>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</si>
  <si>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</si>
  <si>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</si>
  <si>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</si>
  <si>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</si>
  <si>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</si>
  <si>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</si>
  <si>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</si>
  <si>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</si>
  <si>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</si>
  <si>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</si>
  <si>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</si>
  <si>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</si>
  <si>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</si>
  <si>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</si>
  <si>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</si>
  <si>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</si>
  <si>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</si>
  <si>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</si>
  <si>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</si>
  <si>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</si>
  <si>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</si>
  <si>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</si>
  <si>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</si>
  <si>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</si>
  <si>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</si>
  <si>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</si>
  <si>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</si>
  <si>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</si>
  <si>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</si>
  <si>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</si>
  <si>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</si>
  <si>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</si>
  <si>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</si>
  <si>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</si>
  <si>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</si>
  <si>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</si>
  <si>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</si>
  <si>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</si>
  <si>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</si>
  <si>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</si>
  <si>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</si>
  <si>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</si>
  <si>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</si>
  <si>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</si>
  <si>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</si>
  <si>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</si>
  <si>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</si>
  <si>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</si>
  <si>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</si>
  <si>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国民健康保険特別会計</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</si>
  <si>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</si>
  <si>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</si>
  <si>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</si>
  <si>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</si>
  <si>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</si>
  <si>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</si>
  <si>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</si>
  <si>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</si>
  <si>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</si>
  <si>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</si>
  <si>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</si>
  <si>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</si>
  <si>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</si>
  <si>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</si>
  <si>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</si>
  <si>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</si>
  <si>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</si>
  <si>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</si>
  <si>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</si>
  <si>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</si>
  <si>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</si>
  <si>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</si>
  <si>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</si>
  <si>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</si>
  <si>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</si>
  <si>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</si>
  <si>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</si>
  <si>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</si>
  <si>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</si>
  <si>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</si>
  <si>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</si>
  <si>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</si>
  <si>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</si>
  <si>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</si>
  <si>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</si>
  <si>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</si>
  <si>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</si>
  <si>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</si>
  <si>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</si>
  <si>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</si>
  <si>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</si>
  <si>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</si>
  <si>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</si>
  <si>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</si>
  <si>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</si>
  <si>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</si>
  <si>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</si>
  <si>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</si>
  <si>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</si>
  <si>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</si>
  <si>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</si>
  <si>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</si>
  <si>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</si>
  <si>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</si>
  <si>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</si>
  <si>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</si>
  <si>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</si>
  <si>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</si>
  <si>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</si>
  <si>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</si>
  <si>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</si>
  <si>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</si>
  <si>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</si>
  <si>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</si>
  <si>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</si>
  <si>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</si>
  <si>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</si>
  <si>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</si>
  <si>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</si>
  <si>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</si>
  <si>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</si>
  <si>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</si>
  <si>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</si>
  <si>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</si>
  <si>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</si>
  <si>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</si>
  <si>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</si>
  <si>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</si>
  <si>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</si>
  <si>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</si>
  <si>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</si>
  <si>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</si>
  <si>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</si>
  <si>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</si>
  <si>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</si>
  <si>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</si>
  <si>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</si>
  <si>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</si>
  <si>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</si>
  <si>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0.21</t>
  </si>
  <si>
    <t>▲ 7.08</t>
  </si>
  <si>
    <t>▲ 2.99</t>
  </si>
  <si>
    <t>一般会計</t>
  </si>
  <si>
    <t>介護保険特別会計</t>
  </si>
  <si>
    <t>国民健康保険特別会計</t>
  </si>
  <si>
    <t>後期高齢者医療特別会計</t>
  </si>
  <si>
    <t>下水道事業会計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</si>
  <si>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</si>
  <si>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</si>
  <si>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</si>
  <si>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</si>
  <si>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</si>
  <si>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</si>
  <si>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</si>
  <si>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</si>
  <si>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</si>
  <si>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南河内環境事業組合</t>
    <rPh sb="0" eb="5">
      <t>ミナミカワチカンキョウ</t>
    </rPh>
    <rPh sb="5" eb="7">
      <t>ジギョウ</t>
    </rPh>
    <rPh sb="7" eb="9">
      <t>クミアイ</t>
    </rPh>
    <phoneticPr fontId="2"/>
  </si>
  <si>
    <t>大阪府後期高齢者医療広域連合（一般会計）</t>
    <phoneticPr fontId="2"/>
  </si>
  <si>
    <t>大阪府後期高齢者医療広域連合（後期高齢者医療特別会計）</t>
    <phoneticPr fontId="2"/>
  </si>
  <si>
    <t>大阪広域水道企業団　水道事業会計</t>
    <phoneticPr fontId="2"/>
  </si>
  <si>
    <t>大阪広域水道企業団（工業用水道事業会計）</t>
    <phoneticPr fontId="2"/>
  </si>
  <si>
    <t>大阪広域水道企業団（太子水道事業会計）</t>
    <phoneticPr fontId="2"/>
  </si>
  <si>
    <t>公共施設整備基金</t>
    <rPh sb="0" eb="4">
      <t>コウキョウシセツ</t>
    </rPh>
    <rPh sb="4" eb="6">
      <t>セイビ</t>
    </rPh>
    <rPh sb="6" eb="8">
      <t>キキン</t>
    </rPh>
    <phoneticPr fontId="5"/>
  </si>
  <si>
    <t>ふるさと太子応援基金</t>
    <rPh sb="4" eb="6">
      <t>タイシ</t>
    </rPh>
    <rPh sb="6" eb="10">
      <t>オウエンキキン</t>
    </rPh>
    <phoneticPr fontId="5"/>
  </si>
  <si>
    <t>退職手当基金</t>
    <rPh sb="0" eb="4">
      <t>タイショクテアテ</t>
    </rPh>
    <rPh sb="4" eb="6">
      <t>キキン</t>
    </rPh>
    <phoneticPr fontId="2"/>
  </si>
  <si>
    <t>たいし・ふれ愛福祉基金</t>
    <rPh sb="6" eb="7">
      <t>アイ</t>
    </rPh>
    <rPh sb="7" eb="9">
      <t>フクシ</t>
    </rPh>
    <rPh sb="9" eb="11">
      <t>キキン</t>
    </rPh>
    <phoneticPr fontId="2"/>
  </si>
  <si>
    <t>環境衛生等基金</t>
    <rPh sb="0" eb="4">
      <t>カンキョウエイセイ</t>
    </rPh>
    <rPh sb="4" eb="5">
      <t>トウ</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</si>
</sst>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FF08-40EA-9179-7798B6C51A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7582</c:v>
                </c:pt>
                <c:pt idx="1">
                  <c:v>32440</c:v>
                </c:pt>
                <c:pt idx="2">
                  <c:v>51302</c:v>
                </c:pt>
                <c:pt idx="3">
                  <c:v>59797</c:v>
                </c:pt>
                <c:pt idx="4">
                  <c:v>21133</c:v>
                </c:pt>
              </c:numCache>
            </c:numRef>
          </c:val>
          <c:smooth val="0"/>
          <c:extLst>
            <c:ext xmlns:c16="http://schemas.microsoft.com/office/drawing/2014/chart" uri="{C3380CC4-5D6E-409C-BE32-E72D297353CC}">
              <c16:uniqueId val="{00000001-FF08-40EA-9179-7798B6C51A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0.93</c:v>
                </c:pt>
                <c:pt idx="1">
                  <c:v>0.87</c:v>
                </c:pt>
                <c:pt idx="2">
                  <c:v>1.65</c:v>
                </c:pt>
                <c:pt idx="3">
                  <c:v>5.16</c:v>
                </c:pt>
                <c:pt idx="4">
                  <c:v>4.6500000000000004</c:v>
                </c:pt>
              </c:numCache>
            </c:numRef>
          </c:val>
          <c:extLst>
            <c:ext xmlns:c16="http://schemas.microsoft.com/office/drawing/2014/chart" uri="{C3380CC4-5D6E-409C-BE32-E72D297353CC}">
              <c16:uniqueId val="{00000000-2D55-4D09-A50B-E1FFA12C5F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53.69</c:v>
                </c:pt>
                <c:pt idx="1">
                  <c:v>46.64</c:v>
                </c:pt>
                <c:pt idx="2">
                  <c:v>41.49</c:v>
                </c:pt>
                <c:pt idx="3">
                  <c:v>39.71</c:v>
                </c:pt>
                <c:pt idx="4">
                  <c:v>41.71</c:v>
                </c:pt>
              </c:numCache>
            </c:numRef>
          </c:val>
          <c:extLst>
            <c:ext xmlns:c16="http://schemas.microsoft.com/office/drawing/2014/chart" uri="{C3380CC4-5D6E-409C-BE32-E72D297353CC}">
              <c16:uniqueId val="{00000001-2D55-4D09-A50B-E1FFA12C5FF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-0.21</c:v>
                </c:pt>
                <c:pt idx="1">
                  <c:v>-7.08</c:v>
                </c:pt>
                <c:pt idx="2">
                  <c:v>-2.99</c:v>
                </c:pt>
                <c:pt idx="3">
                  <c:v>4.4000000000000004</c:v>
                </c:pt>
                <c:pt idx="4">
                  <c:v>2.12</c:v>
                </c:pt>
              </c:numCache>
            </c:numRef>
          </c:val>
          <c:smooth val="0"/>
          <c:extLst>
            <c:ext xmlns:c16="http://schemas.microsoft.com/office/drawing/2014/chart" uri="{C3380CC4-5D6E-409C-BE32-E72D297353CC}">
              <c16:uniqueId val="{00000002-2D55-4D09-A50B-E1FFA12C5FF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0.84</c:v>
                </c:pt>
                <c:pt idx="4">
                  <c:v>0</c:v>
                </c:pt>
                <c:pt idx="5">
                  <c:v>0</c:v>
                </c:pt>
                <c:pt idx="6">
                  <c:v>0</c:v>
                </c:pt>
                <c:pt idx="7">
                  <c:v>0</c:v>
                </c:pt>
                <c:pt idx="8">
                  <c:v>0</c:v>
                </c:pt>
                <c:pt idx="9">
                  <c:v>0</c:v>
                </c:pt>
              </c:numCache>
            </c:numRef>
          </c:val>
          <c:extLst>
            <c:ext xmlns:c16="http://schemas.microsoft.com/office/drawing/2014/chart" uri="{C3380CC4-5D6E-409C-BE32-E72D297353CC}">
              <c16:uniqueId val="{00000000-EAF5-4773-9D46-5EB6CF509F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F5-4773-9D46-5EB6CF509F8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AF5-4773-9D46-5EB6CF509F8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AF5-4773-9D46-5EB6CF509F8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AF5-4773-9D46-5EB6CF509F8F}"/>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0.09</c:v>
                </c:pt>
                <c:pt idx="6">
                  <c:v>#N/A</c:v>
                </c:pt>
                <c:pt idx="7">
                  <c:v>0.08</c:v>
                </c:pt>
                <c:pt idx="8">
                  <c:v>#N/A</c:v>
                </c:pt>
                <c:pt idx="9">
                  <c:v>0.02</c:v>
                </c:pt>
              </c:numCache>
            </c:numRef>
          </c:val>
          <c:extLst>
            <c:ext xmlns:c16="http://schemas.microsoft.com/office/drawing/2014/chart" uri="{C3380CC4-5D6E-409C-BE32-E72D297353CC}">
              <c16:uniqueId val="{00000005-EAF5-4773-9D46-5EB6CF509F8F}"/>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0.18</c:v>
                </c:pt>
                <c:pt idx="2">
                  <c:v>#N/A</c:v>
                </c:pt>
                <c:pt idx="3">
                  <c:v>0.19</c:v>
                </c:pt>
                <c:pt idx="4">
                  <c:v>#N/A</c:v>
                </c:pt>
                <c:pt idx="5">
                  <c:v>0.21</c:v>
                </c:pt>
                <c:pt idx="6">
                  <c:v>#N/A</c:v>
                </c:pt>
                <c:pt idx="7">
                  <c:v>0.19</c:v>
                </c:pt>
                <c:pt idx="8">
                  <c:v>#N/A</c:v>
                </c:pt>
                <c:pt idx="9">
                  <c:v>0.32</c:v>
                </c:pt>
              </c:numCache>
            </c:numRef>
          </c:val>
          <c:extLst>
            <c:ext xmlns:c16="http://schemas.microsoft.com/office/drawing/2014/chart" uri="{C3380CC4-5D6E-409C-BE32-E72D297353CC}">
              <c16:uniqueId val="{00000006-EAF5-4773-9D46-5EB6CF509F8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0.79</c:v>
                </c:pt>
                <c:pt idx="2">
                  <c:v>#N/A</c:v>
                </c:pt>
                <c:pt idx="3">
                  <c:v>0.4</c:v>
                </c:pt>
                <c:pt idx="4">
                  <c:v>#N/A</c:v>
                </c:pt>
                <c:pt idx="5">
                  <c:v>0.42</c:v>
                </c:pt>
                <c:pt idx="6">
                  <c:v>#N/A</c:v>
                </c:pt>
                <c:pt idx="7">
                  <c:v>0.59</c:v>
                </c:pt>
                <c:pt idx="8">
                  <c:v>#N/A</c:v>
                </c:pt>
                <c:pt idx="9">
                  <c:v>0.83</c:v>
                </c:pt>
              </c:numCache>
            </c:numRef>
          </c:val>
          <c:extLst>
            <c:ext xmlns:c16="http://schemas.microsoft.com/office/drawing/2014/chart" uri="{C3380CC4-5D6E-409C-BE32-E72D297353CC}">
              <c16:uniqueId val="{00000007-EAF5-4773-9D46-5EB6CF509F8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0.54</c:v>
                </c:pt>
                <c:pt idx="2">
                  <c:v>#N/A</c:v>
                </c:pt>
                <c:pt idx="3">
                  <c:v>0.44</c:v>
                </c:pt>
                <c:pt idx="4">
                  <c:v>#N/A</c:v>
                </c:pt>
                <c:pt idx="5">
                  <c:v>1.18</c:v>
                </c:pt>
                <c:pt idx="6">
                  <c:v>#N/A</c:v>
                </c:pt>
                <c:pt idx="7">
                  <c:v>1.97</c:v>
                </c:pt>
                <c:pt idx="8">
                  <c:v>#N/A</c:v>
                </c:pt>
                <c:pt idx="9">
                  <c:v>1.1200000000000001</c:v>
                </c:pt>
              </c:numCache>
            </c:numRef>
          </c:val>
          <c:extLst>
            <c:ext xmlns:c16="http://schemas.microsoft.com/office/drawing/2014/chart" uri="{C3380CC4-5D6E-409C-BE32-E72D297353CC}">
              <c16:uniqueId val="{00000008-EAF5-4773-9D46-5EB6CF509F8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0.93</c:v>
                </c:pt>
                <c:pt idx="2">
                  <c:v>#N/A</c:v>
                </c:pt>
                <c:pt idx="3">
                  <c:v>0.87</c:v>
                </c:pt>
                <c:pt idx="4">
                  <c:v>#N/A</c:v>
                </c:pt>
                <c:pt idx="5">
                  <c:v>1.65</c:v>
                </c:pt>
                <c:pt idx="6">
                  <c:v>#N/A</c:v>
                </c:pt>
                <c:pt idx="7">
                  <c:v>5.15</c:v>
                </c:pt>
                <c:pt idx="8">
                  <c:v>#N/A</c:v>
                </c:pt>
                <c:pt idx="9">
                  <c:v>4.6500000000000004</c:v>
                </c:pt>
              </c:numCache>
            </c:numRef>
          </c:val>
          <c:extLst>
            <c:ext xmlns:c16="http://schemas.microsoft.com/office/drawing/2014/chart" uri="{C3380CC4-5D6E-409C-BE32-E72D297353CC}">
              <c16:uniqueId val="{00000009-EAF5-4773-9D46-5EB6CF509F8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411</c:v>
                </c:pt>
                <c:pt idx="5">
                  <c:v>406</c:v>
                </c:pt>
                <c:pt idx="8">
                  <c:v>405</c:v>
                </c:pt>
                <c:pt idx="11">
                  <c:v>402</c:v>
                </c:pt>
                <c:pt idx="14">
                  <c:v>398</c:v>
                </c:pt>
              </c:numCache>
            </c:numRef>
          </c:val>
          <c:extLst>
            <c:ext xmlns:c16="http://schemas.microsoft.com/office/drawing/2014/chart" uri="{C3380CC4-5D6E-409C-BE32-E72D297353CC}">
              <c16:uniqueId val="{00000000-AC4E-4275-8BF1-D3CBDC82A3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C4E-4275-8BF1-D3CBDC82A3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C4E-4275-8BF1-D3CBDC82A3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0</c:v>
                </c:pt>
                <c:pt idx="6">
                  <c:v>0</c:v>
                </c:pt>
                <c:pt idx="9">
                  <c:v>0</c:v>
                </c:pt>
                <c:pt idx="12">
                  <c:v>5</c:v>
                </c:pt>
              </c:numCache>
            </c:numRef>
          </c:val>
          <c:extLst>
            <c:ext xmlns:c16="http://schemas.microsoft.com/office/drawing/2014/chart" uri="{C3380CC4-5D6E-409C-BE32-E72D297353CC}">
              <c16:uniqueId val="{00000003-AC4E-4275-8BF1-D3CBDC82A3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129</c:v>
                </c:pt>
                <c:pt idx="3">
                  <c:v>157</c:v>
                </c:pt>
                <c:pt idx="6">
                  <c:v>120</c:v>
                </c:pt>
                <c:pt idx="9">
                  <c:v>109</c:v>
                </c:pt>
                <c:pt idx="12">
                  <c:v>98</c:v>
                </c:pt>
              </c:numCache>
            </c:numRef>
          </c:val>
          <c:extLst>
            <c:ext xmlns:c16="http://schemas.microsoft.com/office/drawing/2014/chart" uri="{C3380CC4-5D6E-409C-BE32-E72D297353CC}">
              <c16:uniqueId val="{00000004-AC4E-4275-8BF1-D3CBDC82A3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4E-4275-8BF1-D3CBDC82A3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4E-4275-8BF1-D3CBDC82A3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471</c:v>
                </c:pt>
                <c:pt idx="3">
                  <c:v>435</c:v>
                </c:pt>
                <c:pt idx="6">
                  <c:v>431</c:v>
                </c:pt>
                <c:pt idx="9">
                  <c:v>440</c:v>
                </c:pt>
                <c:pt idx="12">
                  <c:v>417</c:v>
                </c:pt>
              </c:numCache>
            </c:numRef>
          </c:val>
          <c:extLst>
            <c:ext xmlns:c16="http://schemas.microsoft.com/office/drawing/2014/chart" uri="{C3380CC4-5D6E-409C-BE32-E72D297353CC}">
              <c16:uniqueId val="{00000007-AC4E-4275-8BF1-D3CBDC82A37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191</c:v>
                </c:pt>
                <c:pt idx="2">
                  <c:v>#N/A</c:v>
                </c:pt>
                <c:pt idx="3">
                  <c:v>#N/A</c:v>
                </c:pt>
                <c:pt idx="4">
                  <c:v>186</c:v>
                </c:pt>
                <c:pt idx="5">
                  <c:v>#N/A</c:v>
                </c:pt>
                <c:pt idx="6">
                  <c:v>#N/A</c:v>
                </c:pt>
                <c:pt idx="7">
                  <c:v>146</c:v>
                </c:pt>
                <c:pt idx="8">
                  <c:v>#N/A</c:v>
                </c:pt>
                <c:pt idx="9">
                  <c:v>#N/A</c:v>
                </c:pt>
                <c:pt idx="10">
                  <c:v>147</c:v>
                </c:pt>
                <c:pt idx="11">
                  <c:v>#N/A</c:v>
                </c:pt>
                <c:pt idx="12">
                  <c:v>#N/A</c:v>
                </c:pt>
                <c:pt idx="13">
                  <c:v>122</c:v>
                </c:pt>
                <c:pt idx="14">
                  <c:v>#N/A</c:v>
                </c:pt>
              </c:numCache>
            </c:numRef>
          </c:val>
          <c:smooth val="0"/>
          <c:extLst>
            <c:ext xmlns:c16="http://schemas.microsoft.com/office/drawing/2014/chart" uri="{C3380CC4-5D6E-409C-BE32-E72D297353CC}">
              <c16:uniqueId val="{00000008-AC4E-4275-8BF1-D3CBDC82A37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4626</c:v>
                </c:pt>
                <c:pt idx="5">
                  <c:v>4491</c:v>
                </c:pt>
                <c:pt idx="8">
                  <c:v>4184</c:v>
                </c:pt>
                <c:pt idx="11">
                  <c:v>4183</c:v>
                </c:pt>
                <c:pt idx="14">
                  <c:v>3954</c:v>
                </c:pt>
              </c:numCache>
            </c:numRef>
          </c:val>
          <c:extLst>
            <c:ext xmlns:c16="http://schemas.microsoft.com/office/drawing/2014/chart" uri="{C3380CC4-5D6E-409C-BE32-E72D297353CC}">
              <c16:uniqueId val="{00000000-E1F7-48F8-85E2-B27FD1F6E1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1F7-48F8-85E2-B27FD1F6E1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3552</c:v>
                </c:pt>
                <c:pt idx="5">
                  <c:v>3202</c:v>
                </c:pt>
                <c:pt idx="8">
                  <c:v>2907</c:v>
                </c:pt>
                <c:pt idx="11">
                  <c:v>2832</c:v>
                </c:pt>
                <c:pt idx="14">
                  <c:v>3454</c:v>
                </c:pt>
              </c:numCache>
            </c:numRef>
          </c:val>
          <c:extLst>
            <c:ext xmlns:c16="http://schemas.microsoft.com/office/drawing/2014/chart" uri="{C3380CC4-5D6E-409C-BE32-E72D297353CC}">
              <c16:uniqueId val="{00000002-E1F7-48F8-85E2-B27FD1F6E1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F7-48F8-85E2-B27FD1F6E1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F7-48F8-85E2-B27FD1F6E1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F7-48F8-85E2-B27FD1F6E1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1020</c:v>
                </c:pt>
                <c:pt idx="3">
                  <c:v>912</c:v>
                </c:pt>
                <c:pt idx="6">
                  <c:v>849</c:v>
                </c:pt>
                <c:pt idx="9">
                  <c:v>862</c:v>
                </c:pt>
                <c:pt idx="12">
                  <c:v>872</c:v>
                </c:pt>
              </c:numCache>
            </c:numRef>
          </c:val>
          <c:extLst>
            <c:ext xmlns:c16="http://schemas.microsoft.com/office/drawing/2014/chart" uri="{C3380CC4-5D6E-409C-BE32-E72D297353CC}">
              <c16:uniqueId val="{00000006-E1F7-48F8-85E2-B27FD1F6E1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c:v>
                </c:pt>
                <c:pt idx="3">
                  <c:v>3</c:v>
                </c:pt>
                <c:pt idx="6">
                  <c:v>55</c:v>
                </c:pt>
                <c:pt idx="9">
                  <c:v>146</c:v>
                </c:pt>
                <c:pt idx="12">
                  <c:v>145</c:v>
                </c:pt>
              </c:numCache>
            </c:numRef>
          </c:val>
          <c:extLst>
            <c:ext xmlns:c16="http://schemas.microsoft.com/office/drawing/2014/chart" uri="{C3380CC4-5D6E-409C-BE32-E72D297353CC}">
              <c16:uniqueId val="{00000007-E1F7-48F8-85E2-B27FD1F6E1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1125</c:v>
                </c:pt>
                <c:pt idx="3">
                  <c:v>1153</c:v>
                </c:pt>
                <c:pt idx="6">
                  <c:v>1041</c:v>
                </c:pt>
                <c:pt idx="9">
                  <c:v>833</c:v>
                </c:pt>
                <c:pt idx="12">
                  <c:v>641</c:v>
                </c:pt>
              </c:numCache>
            </c:numRef>
          </c:val>
          <c:extLst>
            <c:ext xmlns:c16="http://schemas.microsoft.com/office/drawing/2014/chart" uri="{C3380CC4-5D6E-409C-BE32-E72D297353CC}">
              <c16:uniqueId val="{00000008-E1F7-48F8-85E2-B27FD1F6E1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1F7-48F8-85E2-B27FD1F6E1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4335</c:v>
                </c:pt>
                <c:pt idx="3">
                  <c:v>4229</c:v>
                </c:pt>
                <c:pt idx="6">
                  <c:v>4319</c:v>
                </c:pt>
                <c:pt idx="9">
                  <c:v>4417</c:v>
                </c:pt>
                <c:pt idx="12">
                  <c:v>4211</c:v>
                </c:pt>
              </c:numCache>
            </c:numRef>
          </c:val>
          <c:extLst>
            <c:ext xmlns:c16="http://schemas.microsoft.com/office/drawing/2014/chart" uri="{C3380CC4-5D6E-409C-BE32-E72D297353CC}">
              <c16:uniqueId val="{0000000A-E1F7-48F8-85E2-B27FD1F6E1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1F7-48F8-85E2-B27FD1F6E1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1369</c:v>
                </c:pt>
                <c:pt idx="1">
                  <c:v>1397</c:v>
                </c:pt>
                <c:pt idx="2">
                  <c:v>1488</c:v>
                </c:pt>
              </c:numCache>
            </c:numRef>
          </c:val>
          <c:extLst>
            <c:ext xmlns:c16="http://schemas.microsoft.com/office/drawing/2014/chart" uri="{C3380CC4-5D6E-409C-BE32-E72D297353CC}">
              <c16:uniqueId val="{00000000-30E4-4216-8DB2-B9DC5D23BB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c:v>
                </c:pt>
                <c:pt idx="1">
                  <c:v>8</c:v>
                </c:pt>
                <c:pt idx="2">
                  <c:v>136</c:v>
                </c:pt>
              </c:numCache>
            </c:numRef>
          </c:val>
          <c:extLst>
            <c:ext xmlns:c16="http://schemas.microsoft.com/office/drawing/2014/chart" uri="{C3380CC4-5D6E-409C-BE32-E72D297353CC}">
              <c16:uniqueId val="{00000001-30E4-4216-8DB2-B9DC5D23BB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1221</c:v>
                </c:pt>
                <c:pt idx="1">
                  <c:v>1107</c:v>
                </c:pt>
                <c:pt idx="2">
                  <c:v>1471</c:v>
                </c:pt>
              </c:numCache>
            </c:numRef>
          </c:val>
          <c:extLst>
            <c:ext xmlns:c16="http://schemas.microsoft.com/office/drawing/2014/chart" uri="{C3380CC4-5D6E-409C-BE32-E72D297353CC}">
              <c16:uniqueId val="{00000002-30E4-4216-8DB2-B9DC5D23BB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年度の実質公債費比率は、早期健全化基準（</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％）を下回る</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％で前年度から</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ポイント改善した。これは、</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ヵ年平均による公債費の減少によるものである。</a:t>
          </a: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今後も予定される公共施設等の老朽化対策や、新たな建設事業等に係る地方債では、交付税算入のある事業債を活用できるように事業計画を策定し、下水道事業の経営基盤強化とともに、引き続き実質公債費比率の抑制に努め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年度の将来負担比率は、昨年度に引き続き生じておらず、早期健全化基準（</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350</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％）を下回っている。</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今後、下水道事業に係る公営企業債等繰入見込額（</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641</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百万円）については、過年度債の償還が進み、減少傾向になると見込まれる。</a:t>
          </a: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その一方で、公共施設等の老朽化対策等で新たな需要が見込まれるため、一般会計における建設事業等の地方債では、交付税算入のある事業債を活用し、また、退職手当の負担については、退職手当基金を計画的に利活用することにより、将来負担に備えた財政運営に努め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大阪府太子町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年度の決算余剰金が発生したことから財政調整基金に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百万円積み立てたこと、財産売払収入などを「公共施設整備基金」に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135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百万円積立てたこと、ふるさと納税の推進に伴い「ふるさと太子応援基金」が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194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百万円増加したことなどにより、基金全体としては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583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a:t>
          </a: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今後、人口減少や少子高齢化等に伴う町税の減少により、歳入総額の減少が見込まれるため、一定額以上の財政調整基金の積み立てを計画的に行う。</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また、特定目的基金では、公共施設の老朽化が進んでいるため、「公共施設整備基金」へと積み立てや、定年退職者の増加に備えて「退職手当基金」への積み立てを計画的に行っていく予定。</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・公共施設整備基金：公共施設の耐震化等を整備することを目的</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・ふるさと太子応援基金：町に対し貢献、応援しようという趣旨の寄附金を財源として、町のまちづくりに資することを目的</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・退職手当基金：職員の退職手当の資金に充てることを目的</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・公共施設整備基金：今後の公共施設の老朽化対策に備え、財産売払収入などに伴う積立てを行ったことにより、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135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百円の増加。</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・ふるさと太子応援基金：ふるさと納税の推進に伴い、寄附金</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364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百万円の積み立てを行い、寄附の目的事業への充当として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170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百万円の取崩しを行った結果、</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194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百万円の増加。</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・退職手当基金：計画的な積み立てを行ったことによる</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百万円の増加。</a:t>
          </a: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・公共施設整備基金：公共施設の老朽化が進んでいるため、計画的に積み立てを行っていく予定。</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・ふるさと太子応援基金：ふるさと納税の寄附金を基金に積み立てた後、寄附の目的事業に充当するため、計画的な取崩しを行っていく予定。</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・退職手当基金：今後の定年退職に備えた計画的な積み立て、取崩しを行っていく予定。</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年度の決算余剰金が発生したことから、財政調整基金に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百万円積み立てたことにより増加。</a:t>
          </a: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財政調整基金の残高は、今後の人口減少等による歳入総額の減少に備えるため、標準財政規模の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％相当額以上となるように努めることとしている。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将来の元利償還金の返済に充てるため、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128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百万円積み立てを行ったことにより増加。</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地方債の償還計画を踏まえ、計画的に積み立て、取崩しを行っていく予定。</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5D60D9E-5F05-4C96-9D1E-AC5C79182BD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2EE6F9A-59D6-494B-BC49-E60A59919853}"/>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8D0A1122-6AF7-4999-A86D-F8F299F2120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868EB85-FDBC-4F33-B4DF-A3C891292D2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6F6BB40-CAEB-4209-96C7-B9E96AA8FB7F}"/>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AFFFD4B-5C97-49BF-B421-777006467F5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5CB6E73-3AA9-48C1-B534-28A03276769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268E9E5-C357-4C54-A12D-F5D73FD50A2B}"/>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1EC5C30-BF85-48E6-A989-C596044486C6}"/>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A17216F-B17B-4740-990F-8BB2BAA147B9}"/>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12,959
12,832
14.17
6,569,521
6,394,939
165,887
3,566,626
4,210,558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86A3973-3F51-4827-AB50-5A565CE21CD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62C703C4-2F71-4C50-A9AC-0FAC816FF6F1}"/>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AE8CFBD-59BE-45BF-9496-0E6A1A97AFB8}"/>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301EB9B-0F2F-42B7-9B6C-8B8ED481CF1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182EB55-DD58-455D-8153-D61563338FED}"/>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6808422-E1E2-40C7-B580-A3AB5E224B1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80633BA-E7BD-4165-B305-DF368D2A6ED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DB8FE68-6762-4026-97E6-FA794CE8CEC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EEC7BA5-BA2C-4A56-9A7D-AA10EA204D98}"/>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80A6E2F-9E1F-4248-96A3-C4A26DAAEDE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0A0E4A2-50D2-49C9-85C6-F31EF284166F}"/>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38B396C-8955-4CD7-862D-6AC4F891F9FA}"/>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C9BD8BE-659A-463C-89BF-D42BA015783D}"/>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7BCB499-C0AA-4B5A-942A-0C3D5459902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3672070-0203-41CF-85E1-F57A33774552}"/>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06C350E-9E1E-4F65-9385-AD3C7902BAE1}"/>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D59E068-2748-43AF-8AC7-5F9C315ABA0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E57542-F0F1-4110-9D97-56EA8339196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4849563-5375-4EAD-B5C8-F3509DFAFCB4}"/>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E04BDBC-39DE-40F4-9A18-A38E04EAAFCF}"/>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A37A4A4-ACF9-4858-95B9-EFE57A90C6F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A38665D-A609-42D7-8A08-12B77F82A45B}"/>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194E588-6F46-4D75-8649-65E46997DC4F}"/>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86D629F-A26C-4EA5-8983-ADF6C54B030D}"/>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B0B370D-2E20-43DB-982E-996AFA70A277}"/>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2AF7A5B-0F77-4A8E-BCBA-EE5B76C724F8}"/>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9070E51-825F-4BA5-8358-7C86FED92A7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339FE69-E3CB-43B2-BD2A-74E7D3199EA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B0FCE98-1547-4334-82BC-AD5C2AB90A7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2EB8DD6-F508-40C9-B7AF-6D90D1327C57}"/>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DD695B1-DC33-423A-8FC2-53602A85032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DE8E648-7F1A-4A23-9F64-43A5352FFC6C}"/>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F8D5B55-7C3B-41B9-94D2-D3905BA0063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6A8B4FC-7889-45A6-B9CB-D921C0041BF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D81877B-31FF-4A81-BCBC-C8F738584E5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FAA0FA2-542F-4D59-AE20-40BAB05466A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D576DFF-DF8A-450B-86CC-A0A39787274A}"/>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人口減少や、長引く景気低迷による個人・法人関係税の減収などから、全国平均及び大阪府平均を下回っているが、類似団体内平均値と比較すると</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今後も、緊急に必要な事業を峻別し、投資的経費を抑制する等、歳出の徹底的な見直しを実施するとともに、滞納税の圧縮等、更なる徴収業務の強化に取り組み、財政基盤の強化に努める。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4F664E0-D77C-42CB-BFB7-D1A7F8F02CCA}"/>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9313728C-1F42-45AD-816B-3B78723EB79A}"/>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D20612D8-5E0C-48BA-B800-6433FBDE04C9}"/>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2EFFBCB0-762E-4F0E-8D99-9DA61860EC47}"/>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894AF1F4-71BA-4A44-9409-CCBED960FE1C}"/>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701799EF-D088-48A7-8433-1EDC2E77A658}"/>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A6323B86-6717-4370-9D02-1E3797AED79D}"/>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6494D4E7-6744-4952-876C-B65C843C977B}"/>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48E60809-666A-4AB8-B149-B4E1C7BA6171}"/>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B9BD302-6C53-494A-8B80-F9FC642365F6}"/>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F453233F-0126-4768-B418-E0030146CC36}"/>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B80A8358-C195-4BB7-AC79-0F345824F5F4}"/>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3FB61757-A727-462E-AE12-98B90988ED3C}"/>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668927BB-BE09-43D4-B38D-726EA1938B12}"/>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C832E5B9-1ED3-4E1F-A1C0-08B57CD3A73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95D74775-F9E3-423C-9202-3023AAC6107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814B5FE1-5880-4F9E-9C72-ECEECC6D7894}"/>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45ACB428-C31F-479C-9060-11EC35A149E3}"/>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E15618A6-7B03-4547-8B5D-B5625E337878}"/>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47345B8-2E0F-42D6-AF84-981977AF43C7}"/>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54A8D4A9-6DE8-432E-8743-9C07744EEDD4}"/>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82852</xdr:rowOff>
    </xdr:from>
    <xdr:to>
      <xdr:col>23</xdr:col>
      <xdr:colOff>133350</xdr:colOff>
      <xdr:row>42</xdr:row>
      <xdr:rowOff>105833</xdr:rowOff>
    </xdr:to>
    <xdr:cxnSp macro="">
      <xdr:nvCxnSpPr>
        <xdr:cNvPr id="70" name="直線コネクタ 69">
          <a:extLst>
            <a:ext uri="{FF2B5EF4-FFF2-40B4-BE49-F238E27FC236}">
              <a16:creationId xmlns:a16="http://schemas.microsoft.com/office/drawing/2014/main" id="{41961D3E-659F-4403-8553-D8CE46D96B37}"/>
            </a:ext>
          </a:extLst>
        </xdr:cNvPr>
        <xdr:cNvCxnSpPr/>
      </xdr:nvCxnSpPr>
      <xdr:spPr>
        <a:xfrm>
          <a:off x="4114800" y="728375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73072</xdr:rowOff>
    </xdr:from>
    <xdr:ext cx="762000" cy="259045"/>
    <xdr:sp macro="" textlink="">
      <xdr:nvSpPr>
        <xdr:cNvPr id="71" name="財政力平均値テキスト">
          <a:extLst>
            <a:ext uri="{FF2B5EF4-FFF2-40B4-BE49-F238E27FC236}">
              <a16:creationId xmlns:a16="http://schemas.microsoft.com/office/drawing/2014/main" id="{55D2F935-C8B5-4F52-8CC1-417F261B5420}"/>
            </a:ext>
          </a:extLst>
        </xdr:cNvPr>
        <xdr:cNvSpPr txBox="1"/>
      </xdr:nvSpPr>
      <xdr:spPr>
        <a:xfrm>
          <a:off x="5041900" y="727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EF2FF9BC-ADD7-48A7-81F8-C1C4D6CF3877}"/>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82852</xdr:rowOff>
    </xdr:to>
    <xdr:cxnSp macro="">
      <xdr:nvCxnSpPr>
        <xdr:cNvPr id="73" name="直線コネクタ 72">
          <a:extLst>
            <a:ext uri="{FF2B5EF4-FFF2-40B4-BE49-F238E27FC236}">
              <a16:creationId xmlns:a16="http://schemas.microsoft.com/office/drawing/2014/main" id="{0CDD279A-0020-4747-96D0-4D1719D67BB2}"/>
            </a:ext>
          </a:extLst>
        </xdr:cNvPr>
        <xdr:cNvCxnSpPr/>
      </xdr:nvCxnSpPr>
      <xdr:spPr>
        <a:xfrm>
          <a:off x="3225800" y="72607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EC344243-4BE5-4777-9180-9FAA73B2E367}"/>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75" name="テキスト ボックス 74">
          <a:extLst>
            <a:ext uri="{FF2B5EF4-FFF2-40B4-BE49-F238E27FC236}">
              <a16:creationId xmlns:a16="http://schemas.microsoft.com/office/drawing/2014/main" id="{FC624A7D-DA1C-4BB8-84A8-3DDC1AD38698}"/>
            </a:ext>
          </a:extLst>
        </xdr:cNvPr>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6" name="直線コネクタ 75">
          <a:extLst>
            <a:ext uri="{FF2B5EF4-FFF2-40B4-BE49-F238E27FC236}">
              <a16:creationId xmlns:a16="http://schemas.microsoft.com/office/drawing/2014/main" id="{D7B8A7B8-0BB0-410E-9F67-C11674866ED7}"/>
            </a:ext>
          </a:extLst>
        </xdr:cNvPr>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4DF0E8F7-2B91-45C3-9EB4-B845C5A68A9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a:extLst>
            <a:ext uri="{FF2B5EF4-FFF2-40B4-BE49-F238E27FC236}">
              <a16:creationId xmlns:a16="http://schemas.microsoft.com/office/drawing/2014/main" id="{EC3789EB-4FBE-49A4-9AEC-ACA4ABA79076}"/>
            </a:ext>
          </a:extLst>
        </xdr:cNvPr>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48381</xdr:rowOff>
    </xdr:from>
    <xdr:to>
      <xdr:col>11</xdr:col>
      <xdr:colOff>31750</xdr:colOff>
      <xdr:row>42</xdr:row>
      <xdr:rowOff>59872</xdr:rowOff>
    </xdr:to>
    <xdr:cxnSp macro="">
      <xdr:nvCxnSpPr>
        <xdr:cNvPr id="79" name="直線コネクタ 78">
          <a:extLst>
            <a:ext uri="{FF2B5EF4-FFF2-40B4-BE49-F238E27FC236}">
              <a16:creationId xmlns:a16="http://schemas.microsoft.com/office/drawing/2014/main" id="{42DECFB4-C36F-416C-8E04-A886E19A9E55}"/>
            </a:ext>
          </a:extLst>
        </xdr:cNvPr>
        <xdr:cNvCxnSpPr/>
      </xdr:nvCxnSpPr>
      <xdr:spPr>
        <a:xfrm>
          <a:off x="1447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27633A90-87B6-459E-B4C0-DF69EA24B867}"/>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1" name="テキスト ボックス 80">
          <a:extLst>
            <a:ext uri="{FF2B5EF4-FFF2-40B4-BE49-F238E27FC236}">
              <a16:creationId xmlns:a16="http://schemas.microsoft.com/office/drawing/2014/main" id="{D1FF1F4E-AD05-4437-977A-8352BF65B49D}"/>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96116261-1A43-4B38-A118-803D4A31AC4D}"/>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E6691948-994D-4804-B7F2-2AD7BCD2CAC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A02DE50-BA86-4E9D-91F0-56AA8F3DEBA1}"/>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7B254B4-2A52-4B2B-9B4D-BB887623ACF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2E3FF4B-A8F3-42FB-9D6F-537EE132170A}"/>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D8A2362-520C-4654-B193-F4E9D87EF83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8DD3FB5E-1A21-427D-B2B3-4650278E15A9}"/>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9" name="楕円 88">
          <a:extLst>
            <a:ext uri="{FF2B5EF4-FFF2-40B4-BE49-F238E27FC236}">
              <a16:creationId xmlns:a16="http://schemas.microsoft.com/office/drawing/2014/main" id="{6AAB3163-B5C2-43B1-AE81-7AF00B477E12}"/>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90" name="財政力該当値テキスト">
          <a:extLst>
            <a:ext uri="{FF2B5EF4-FFF2-40B4-BE49-F238E27FC236}">
              <a16:creationId xmlns:a16="http://schemas.microsoft.com/office/drawing/2014/main" id="{61D3DF43-42F4-47E6-8865-CBB69278ED46}"/>
            </a:ext>
          </a:extLst>
        </xdr:cNvPr>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32052</xdr:rowOff>
    </xdr:from>
    <xdr:to>
      <xdr:col>19</xdr:col>
      <xdr:colOff>184150</xdr:colOff>
      <xdr:row>42</xdr:row>
      <xdr:rowOff>133652</xdr:rowOff>
    </xdr:to>
    <xdr:sp macro="" textlink="">
      <xdr:nvSpPr>
        <xdr:cNvPr id="91" name="楕円 90">
          <a:extLst>
            <a:ext uri="{FF2B5EF4-FFF2-40B4-BE49-F238E27FC236}">
              <a16:creationId xmlns:a16="http://schemas.microsoft.com/office/drawing/2014/main" id="{970C5C1A-AF05-4D47-8360-AD09F8447BCD}"/>
            </a:ext>
          </a:extLst>
        </xdr:cNvPr>
        <xdr:cNvSpPr/>
      </xdr:nvSpPr>
      <xdr:spPr>
        <a:xfrm>
          <a:off x="4064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92" name="テキスト ボックス 91">
          <a:extLst>
            <a:ext uri="{FF2B5EF4-FFF2-40B4-BE49-F238E27FC236}">
              <a16:creationId xmlns:a16="http://schemas.microsoft.com/office/drawing/2014/main" id="{76E269D0-259C-4CA6-869E-3ACE6A509998}"/>
            </a:ext>
          </a:extLst>
        </xdr:cNvPr>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3" name="楕円 92">
          <a:extLst>
            <a:ext uri="{FF2B5EF4-FFF2-40B4-BE49-F238E27FC236}">
              <a16:creationId xmlns:a16="http://schemas.microsoft.com/office/drawing/2014/main" id="{D3332585-EE70-46DD-B9B4-0FEEE012695C}"/>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120849</xdr:rowOff>
    </xdr:from>
    <xdr:ext cx="762000" cy="259045"/>
    <xdr:sp macro="" textlink="">
      <xdr:nvSpPr>
        <xdr:cNvPr id="94" name="テキスト ボックス 93">
          <a:extLst>
            <a:ext uri="{FF2B5EF4-FFF2-40B4-BE49-F238E27FC236}">
              <a16:creationId xmlns:a16="http://schemas.microsoft.com/office/drawing/2014/main" id="{6A413E8A-27A3-4E37-9DF6-5BC7D55D43D6}"/>
            </a:ext>
          </a:extLst>
        </xdr:cNvPr>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5" name="楕円 94">
          <a:extLst>
            <a:ext uri="{FF2B5EF4-FFF2-40B4-BE49-F238E27FC236}">
              <a16:creationId xmlns:a16="http://schemas.microsoft.com/office/drawing/2014/main" id="{A2F03EF4-435C-4C6E-B2CF-DEA1C0B3DDEB}"/>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96" name="テキスト ボックス 95">
          <a:extLst>
            <a:ext uri="{FF2B5EF4-FFF2-40B4-BE49-F238E27FC236}">
              <a16:creationId xmlns:a16="http://schemas.microsoft.com/office/drawing/2014/main" id="{28DE71AE-3AFE-4FE7-946B-8DD4E3FACAFA}"/>
            </a:ext>
          </a:extLst>
        </xdr:cNvPr>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169031</xdr:rowOff>
    </xdr:from>
    <xdr:to>
      <xdr:col>7</xdr:col>
      <xdr:colOff>31750</xdr:colOff>
      <xdr:row>42</xdr:row>
      <xdr:rowOff>99181</xdr:rowOff>
    </xdr:to>
    <xdr:sp macro="" textlink="">
      <xdr:nvSpPr>
        <xdr:cNvPr id="97" name="楕円 96">
          <a:extLst>
            <a:ext uri="{FF2B5EF4-FFF2-40B4-BE49-F238E27FC236}">
              <a16:creationId xmlns:a16="http://schemas.microsoft.com/office/drawing/2014/main" id="{568D2DF0-7909-4930-AA0A-F8CE5CA9DBCB}"/>
            </a:ext>
          </a:extLst>
        </xdr:cNvPr>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109358</xdr:rowOff>
    </xdr:from>
    <xdr:ext cx="762000" cy="259045"/>
    <xdr:sp macro="" textlink="">
      <xdr:nvSpPr>
        <xdr:cNvPr id="98" name="テキスト ボックス 97">
          <a:extLst>
            <a:ext uri="{FF2B5EF4-FFF2-40B4-BE49-F238E27FC236}">
              <a16:creationId xmlns:a16="http://schemas.microsoft.com/office/drawing/2014/main" id="{82EB37F6-29E5-4E3F-BC67-63648198A75B}"/>
            </a:ext>
          </a:extLst>
        </xdr:cNvPr>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A1FE4B9A-5F80-44E5-979F-4DD358F75F5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9F2E5DEE-019C-4000-9A0B-4CDBAB456362}"/>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60AC13D1-3B9A-4C4A-B144-053DA8C0A884}"/>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35DCBE2B-7D90-471B-9027-0103B995EAED}"/>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33A1910D-6303-46BA-B7FE-40DFF80A307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A40551E2-0E2B-4B45-A314-7253CB31631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32564151-B2A3-4BAC-9308-8BE1A1A1B0D4}"/>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B374A7AD-E8BE-4995-AF5F-D3AC56FCDA6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B832C5B7-1893-4DC5-9362-62AB34BBD106}"/>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139FD87C-372F-4A03-84BD-660C666F189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25D147F7-C59F-4E8F-A54C-829CDEE3AA98}"/>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B68A7EA4-3119-457A-9EE5-6D7DA728370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BE76CE46-BE7F-456C-809E-FB2C28889E61}"/>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年度は、地方税や普通交付税等の経常一般財源の増加や、人件費、公債費等の経常経費充当歳出一般財源が減少したこと等により、全国平均及び大阪府平均を下回っているが、類似団体内平均値と比較すると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今後、事務事業の見直しを更に進めるとともに、全ての事務事業の優先度を厳しく点検し、優先度の低い事務事業について計画的に廃止・縮小を進め、経常経費の削減を図る。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34B5C269-CE5B-4E10-A279-AC09766BE03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8D55A2C7-EB58-45EE-8FE5-0981FB8D95D6}"/>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7D98CACA-2237-49BB-99AF-BCD7AD668CA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457180B0-FBFB-430F-9578-C3E9DC057863}"/>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22D8D6EB-E9C2-486D-9F1C-9285D7323586}"/>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87CE4076-2F3B-4058-BFA9-662DF5346A77}"/>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64A6A4BA-8AA5-4651-BBF2-8D14908CC98B}"/>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72B1C964-F4B6-4DA0-9D9A-2DCD088408DB}"/>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13AB0B3B-966C-460F-B10E-406878A04AA6}"/>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98978C73-AD9A-4D50-AE33-1A728076C879}"/>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B4A6137D-2ED8-4673-93F2-623DBF3D613D}"/>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877A4E6C-03A3-4E61-A518-F1588AD5B321}"/>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7086C4EF-05EF-4129-B933-1649AB1B4DBA}"/>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5536F7E0-62A8-4054-BAE1-FB841A01EC5C}"/>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F6CFFD49-E82F-433C-B77C-893F7FE80FFE}"/>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BD8A1D23-6429-4781-A2AD-1C769765A2A2}"/>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ACE30D05-E110-47CF-8690-FF34A6F1BC89}"/>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4A064A0A-94F9-4B1B-997C-9778E1FEE252}"/>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95976</xdr:rowOff>
    </xdr:from>
    <xdr:to>
      <xdr:col>23</xdr:col>
      <xdr:colOff>133350</xdr:colOff>
      <xdr:row>65</xdr:row>
      <xdr:rowOff>157480</xdr:rowOff>
    </xdr:to>
    <xdr:cxnSp macro="">
      <xdr:nvCxnSpPr>
        <xdr:cNvPr id="130" name="直線コネクタ 129">
          <a:extLst>
            <a:ext uri="{FF2B5EF4-FFF2-40B4-BE49-F238E27FC236}">
              <a16:creationId xmlns:a16="http://schemas.microsoft.com/office/drawing/2014/main" id="{D1F45BF2-05EF-41F8-AF1F-ED0A3C852C2A}"/>
            </a:ext>
          </a:extLst>
        </xdr:cNvPr>
        <xdr:cNvCxnSpPr/>
      </xdr:nvCxnSpPr>
      <xdr:spPr>
        <a:xfrm flipV="1">
          <a:off x="4953000" y="10040076"/>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31" name="財政構造の弾力性最小値テキスト">
          <a:extLst>
            <a:ext uri="{FF2B5EF4-FFF2-40B4-BE49-F238E27FC236}">
              <a16:creationId xmlns:a16="http://schemas.microsoft.com/office/drawing/2014/main" id="{D3D364CF-0274-402A-894E-9B8EC6AAA99F}"/>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32" name="直線コネクタ 131">
          <a:extLst>
            <a:ext uri="{FF2B5EF4-FFF2-40B4-BE49-F238E27FC236}">
              <a16:creationId xmlns:a16="http://schemas.microsoft.com/office/drawing/2014/main" id="{38887CAA-06D1-442A-8A82-D017BE95C05B}"/>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10903</xdr:rowOff>
    </xdr:from>
    <xdr:ext cx="762000" cy="259045"/>
    <xdr:sp macro="" textlink="">
      <xdr:nvSpPr>
        <xdr:cNvPr id="133" name="財政構造の弾力性最大値テキスト">
          <a:extLst>
            <a:ext uri="{FF2B5EF4-FFF2-40B4-BE49-F238E27FC236}">
              <a16:creationId xmlns:a16="http://schemas.microsoft.com/office/drawing/2014/main" id="{469ABAEA-F508-4409-A748-788DE1F4DF38}"/>
            </a:ext>
          </a:extLst>
        </xdr:cNvPr>
        <xdr:cNvSpPr txBox="1"/>
      </xdr:nvSpPr>
      <xdr:spPr>
        <a:xfrm>
          <a:off x="5041900" y="978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95976</xdr:rowOff>
    </xdr:from>
    <xdr:to>
      <xdr:col>24</xdr:col>
      <xdr:colOff>12700</xdr:colOff>
      <xdr:row>58</xdr:row>
      <xdr:rowOff>95976</xdr:rowOff>
    </xdr:to>
    <xdr:cxnSp macro="">
      <xdr:nvCxnSpPr>
        <xdr:cNvPr id="134" name="直線コネクタ 133">
          <a:extLst>
            <a:ext uri="{FF2B5EF4-FFF2-40B4-BE49-F238E27FC236}">
              <a16:creationId xmlns:a16="http://schemas.microsoft.com/office/drawing/2014/main" id="{0CC6CD87-B83F-479F-BDB7-C59719E7EF59}"/>
            </a:ext>
          </a:extLst>
        </xdr:cNvPr>
        <xdr:cNvCxnSpPr/>
      </xdr:nvCxnSpPr>
      <xdr:spPr>
        <a:xfrm>
          <a:off x="4864100" y="100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93617</xdr:rowOff>
    </xdr:from>
    <xdr:to>
      <xdr:col>23</xdr:col>
      <xdr:colOff>133350</xdr:colOff>
      <xdr:row>63</xdr:row>
      <xdr:rowOff>124641</xdr:rowOff>
    </xdr:to>
    <xdr:cxnSp macro="">
      <xdr:nvCxnSpPr>
        <xdr:cNvPr id="135" name="直線コネクタ 134">
          <a:extLst>
            <a:ext uri="{FF2B5EF4-FFF2-40B4-BE49-F238E27FC236}">
              <a16:creationId xmlns:a16="http://schemas.microsoft.com/office/drawing/2014/main" id="{FA5D751C-37C8-41CD-BAFC-EB5B39C61E1E}"/>
            </a:ext>
          </a:extLst>
        </xdr:cNvPr>
        <xdr:cNvCxnSpPr/>
      </xdr:nvCxnSpPr>
      <xdr:spPr>
        <a:xfrm flipV="1">
          <a:off x="4114800" y="1089496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45555</xdr:rowOff>
    </xdr:from>
    <xdr:ext cx="762000" cy="259045"/>
    <xdr:sp macro="" textlink="">
      <xdr:nvSpPr>
        <xdr:cNvPr id="136" name="財政構造の弾力性平均値テキスト">
          <a:extLst>
            <a:ext uri="{FF2B5EF4-FFF2-40B4-BE49-F238E27FC236}">
              <a16:creationId xmlns:a16="http://schemas.microsoft.com/office/drawing/2014/main" id="{D46FDE01-7475-4075-91F0-9AA09261A435}"/>
            </a:ext>
          </a:extLst>
        </xdr:cNvPr>
        <xdr:cNvSpPr txBox="1"/>
      </xdr:nvSpPr>
      <xdr:spPr>
        <a:xfrm>
          <a:off x="5041900" y="1067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29028</xdr:rowOff>
    </xdr:from>
    <xdr:to>
      <xdr:col>23</xdr:col>
      <xdr:colOff>184150</xdr:colOff>
      <xdr:row>63</xdr:row>
      <xdr:rowOff>130628</xdr:rowOff>
    </xdr:to>
    <xdr:sp macro="" textlink="">
      <xdr:nvSpPr>
        <xdr:cNvPr id="137" name="フローチャート: 判断 136">
          <a:extLst>
            <a:ext uri="{FF2B5EF4-FFF2-40B4-BE49-F238E27FC236}">
              <a16:creationId xmlns:a16="http://schemas.microsoft.com/office/drawing/2014/main" id="{4144868F-7DAE-4296-A121-6000418E175A}"/>
            </a:ext>
          </a:extLst>
        </xdr:cNvPr>
        <xdr:cNvSpPr/>
      </xdr:nvSpPr>
      <xdr:spPr>
        <a:xfrm>
          <a:off x="4902200" y="108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124641</xdr:rowOff>
    </xdr:from>
    <xdr:to>
      <xdr:col>19</xdr:col>
      <xdr:colOff>133350</xdr:colOff>
      <xdr:row>65</xdr:row>
      <xdr:rowOff>143691</xdr:rowOff>
    </xdr:to>
    <xdr:cxnSp macro="">
      <xdr:nvCxnSpPr>
        <xdr:cNvPr id="138" name="直線コネクタ 137">
          <a:extLst>
            <a:ext uri="{FF2B5EF4-FFF2-40B4-BE49-F238E27FC236}">
              <a16:creationId xmlns:a16="http://schemas.microsoft.com/office/drawing/2014/main" id="{18DF933B-A7BC-4212-951F-AB612ADEF006}"/>
            </a:ext>
          </a:extLst>
        </xdr:cNvPr>
        <xdr:cNvCxnSpPr/>
      </xdr:nvCxnSpPr>
      <xdr:spPr>
        <a:xfrm flipV="1">
          <a:off x="3225800" y="10925991"/>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9" name="フローチャート: 判断 138">
          <a:extLst>
            <a:ext uri="{FF2B5EF4-FFF2-40B4-BE49-F238E27FC236}">
              <a16:creationId xmlns:a16="http://schemas.microsoft.com/office/drawing/2014/main" id="{34D8BD1C-A16E-4618-8865-9ECBC6413DAE}"/>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40" name="テキスト ボックス 139">
          <a:extLst>
            <a:ext uri="{FF2B5EF4-FFF2-40B4-BE49-F238E27FC236}">
              <a16:creationId xmlns:a16="http://schemas.microsoft.com/office/drawing/2014/main" id="{22E2AA18-6F1E-4521-A137-2D72F1033C53}"/>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143691</xdr:rowOff>
    </xdr:from>
    <xdr:to>
      <xdr:col>15</xdr:col>
      <xdr:colOff>82550</xdr:colOff>
      <xdr:row>66</xdr:row>
      <xdr:rowOff>123916</xdr:rowOff>
    </xdr:to>
    <xdr:cxnSp macro="">
      <xdr:nvCxnSpPr>
        <xdr:cNvPr id="141" name="直線コネクタ 140">
          <a:extLst>
            <a:ext uri="{FF2B5EF4-FFF2-40B4-BE49-F238E27FC236}">
              <a16:creationId xmlns:a16="http://schemas.microsoft.com/office/drawing/2014/main" id="{D780505A-C80E-4984-9A26-407B7C452605}"/>
            </a:ext>
          </a:extLst>
        </xdr:cNvPr>
        <xdr:cNvCxnSpPr/>
      </xdr:nvCxnSpPr>
      <xdr:spPr>
        <a:xfrm flipV="1">
          <a:off x="2336800" y="11287941"/>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2" name="フローチャート: 判断 141">
          <a:extLst>
            <a:ext uri="{FF2B5EF4-FFF2-40B4-BE49-F238E27FC236}">
              <a16:creationId xmlns:a16="http://schemas.microsoft.com/office/drawing/2014/main" id="{2C93F277-6FDD-498E-930B-DF3A9BB1ED6E}"/>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3" name="テキスト ボックス 142">
          <a:extLst>
            <a:ext uri="{FF2B5EF4-FFF2-40B4-BE49-F238E27FC236}">
              <a16:creationId xmlns:a16="http://schemas.microsoft.com/office/drawing/2014/main" id="{DD9E90CB-59F1-4CAF-AE38-FC535F590031}"/>
            </a:ext>
          </a:extLst>
        </xdr:cNvPr>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57513</xdr:rowOff>
    </xdr:from>
    <xdr:to>
      <xdr:col>11</xdr:col>
      <xdr:colOff>31750</xdr:colOff>
      <xdr:row>66</xdr:row>
      <xdr:rowOff>123916</xdr:rowOff>
    </xdr:to>
    <xdr:cxnSp macro="">
      <xdr:nvCxnSpPr>
        <xdr:cNvPr id="144" name="直線コネクタ 143">
          <a:extLst>
            <a:ext uri="{FF2B5EF4-FFF2-40B4-BE49-F238E27FC236}">
              <a16:creationId xmlns:a16="http://schemas.microsoft.com/office/drawing/2014/main" id="{C95E6B7B-CAA8-43D8-838C-A5214EDF5968}"/>
            </a:ext>
          </a:extLst>
        </xdr:cNvPr>
        <xdr:cNvCxnSpPr/>
      </xdr:nvCxnSpPr>
      <xdr:spPr>
        <a:xfrm>
          <a:off x="1447800" y="11201763"/>
          <a:ext cx="889000" cy="2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118654</xdr:rowOff>
    </xdr:from>
    <xdr:to>
      <xdr:col>11</xdr:col>
      <xdr:colOff>82550</xdr:colOff>
      <xdr:row>64</xdr:row>
      <xdr:rowOff>48804</xdr:rowOff>
    </xdr:to>
    <xdr:sp macro="" textlink="">
      <xdr:nvSpPr>
        <xdr:cNvPr id="145" name="フローチャート: 判断 144">
          <a:extLst>
            <a:ext uri="{FF2B5EF4-FFF2-40B4-BE49-F238E27FC236}">
              <a16:creationId xmlns:a16="http://schemas.microsoft.com/office/drawing/2014/main" id="{B34C9971-E57C-4279-A223-EDE9FB18BDE8}"/>
            </a:ext>
          </a:extLst>
        </xdr:cNvPr>
        <xdr:cNvSpPr/>
      </xdr:nvSpPr>
      <xdr:spPr>
        <a:xfrm>
          <a:off x="2286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58981</xdr:rowOff>
    </xdr:from>
    <xdr:ext cx="762000" cy="259045"/>
    <xdr:sp macro="" textlink="">
      <xdr:nvSpPr>
        <xdr:cNvPr id="146" name="テキスト ボックス 145">
          <a:extLst>
            <a:ext uri="{FF2B5EF4-FFF2-40B4-BE49-F238E27FC236}">
              <a16:creationId xmlns:a16="http://schemas.microsoft.com/office/drawing/2014/main" id="{7C1C0A88-B5B6-4608-8EC3-7E19840CFE8F}"/>
            </a:ext>
          </a:extLst>
        </xdr:cNvPr>
        <xdr:cNvSpPr txBox="1"/>
      </xdr:nvSpPr>
      <xdr:spPr>
        <a:xfrm>
          <a:off x="1955800" y="1068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77288</xdr:rowOff>
    </xdr:from>
    <xdr:to>
      <xdr:col>7</xdr:col>
      <xdr:colOff>31750</xdr:colOff>
      <xdr:row>64</xdr:row>
      <xdr:rowOff>7438</xdr:rowOff>
    </xdr:to>
    <xdr:sp macro="" textlink="">
      <xdr:nvSpPr>
        <xdr:cNvPr id="147" name="フローチャート: 判断 146">
          <a:extLst>
            <a:ext uri="{FF2B5EF4-FFF2-40B4-BE49-F238E27FC236}">
              <a16:creationId xmlns:a16="http://schemas.microsoft.com/office/drawing/2014/main" id="{AD94EE49-1F75-4C18-B33F-1562E96EAAC3}"/>
            </a:ext>
          </a:extLst>
        </xdr:cNvPr>
        <xdr:cNvSpPr/>
      </xdr:nvSpPr>
      <xdr:spPr>
        <a:xfrm>
          <a:off x="1397000" y="1087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17615</xdr:rowOff>
    </xdr:from>
    <xdr:ext cx="762000" cy="259045"/>
    <xdr:sp macro="" textlink="">
      <xdr:nvSpPr>
        <xdr:cNvPr id="148" name="テキスト ボックス 147">
          <a:extLst>
            <a:ext uri="{FF2B5EF4-FFF2-40B4-BE49-F238E27FC236}">
              <a16:creationId xmlns:a16="http://schemas.microsoft.com/office/drawing/2014/main" id="{FC7E2007-654D-4F34-9B72-2EE117DAFED9}"/>
            </a:ext>
          </a:extLst>
        </xdr:cNvPr>
        <xdr:cNvSpPr txBox="1"/>
      </xdr:nvSpPr>
      <xdr:spPr>
        <a:xfrm>
          <a:off x="1066800" y="1064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1DC43D3F-F56D-4C4D-975D-27018DAE6EE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D968C191-5D78-44D7-8B89-312C69362216}"/>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7E41A534-2BAC-470C-8F36-D5F412BFE4C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E38175CF-7AE6-446C-8CEE-DC8F5A5F17AE}"/>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6832C1B2-9FEA-44BB-93EB-9A8AF876FE0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42817</xdr:rowOff>
    </xdr:from>
    <xdr:to>
      <xdr:col>23</xdr:col>
      <xdr:colOff>184150</xdr:colOff>
      <xdr:row>63</xdr:row>
      <xdr:rowOff>144417</xdr:rowOff>
    </xdr:to>
    <xdr:sp macro="" textlink="">
      <xdr:nvSpPr>
        <xdr:cNvPr id="154" name="楕円 153">
          <a:extLst>
            <a:ext uri="{FF2B5EF4-FFF2-40B4-BE49-F238E27FC236}">
              <a16:creationId xmlns:a16="http://schemas.microsoft.com/office/drawing/2014/main" id="{91DA7964-840B-4E25-88CA-87CA20A4050A}"/>
            </a:ext>
          </a:extLst>
        </xdr:cNvPr>
        <xdr:cNvSpPr/>
      </xdr:nvSpPr>
      <xdr:spPr>
        <a:xfrm>
          <a:off x="49022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14894</xdr:rowOff>
    </xdr:from>
    <xdr:ext cx="762000" cy="259045"/>
    <xdr:sp macro="" textlink="">
      <xdr:nvSpPr>
        <xdr:cNvPr id="155" name="財政構造の弾力性該当値テキスト">
          <a:extLst>
            <a:ext uri="{FF2B5EF4-FFF2-40B4-BE49-F238E27FC236}">
              <a16:creationId xmlns:a16="http://schemas.microsoft.com/office/drawing/2014/main" id="{5CBB78A3-5FD9-42E8-B5FB-5040993DBEF2}"/>
            </a:ext>
          </a:extLst>
        </xdr:cNvPr>
        <xdr:cNvSpPr txBox="1"/>
      </xdr:nvSpPr>
      <xdr:spPr>
        <a:xfrm>
          <a:off x="5041900" y="108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73841</xdr:rowOff>
    </xdr:from>
    <xdr:to>
      <xdr:col>19</xdr:col>
      <xdr:colOff>184150</xdr:colOff>
      <xdr:row>64</xdr:row>
      <xdr:rowOff>3991</xdr:rowOff>
    </xdr:to>
    <xdr:sp macro="" textlink="">
      <xdr:nvSpPr>
        <xdr:cNvPr id="156" name="楕円 155">
          <a:extLst>
            <a:ext uri="{FF2B5EF4-FFF2-40B4-BE49-F238E27FC236}">
              <a16:creationId xmlns:a16="http://schemas.microsoft.com/office/drawing/2014/main" id="{20152E25-1B23-41B7-AB71-3BE6AD75EE51}"/>
            </a:ext>
          </a:extLst>
        </xdr:cNvPr>
        <xdr:cNvSpPr/>
      </xdr:nvSpPr>
      <xdr:spPr>
        <a:xfrm>
          <a:off x="4064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160218</xdr:rowOff>
    </xdr:from>
    <xdr:ext cx="736600" cy="259045"/>
    <xdr:sp macro="" textlink="">
      <xdr:nvSpPr>
        <xdr:cNvPr id="157" name="テキスト ボックス 156">
          <a:extLst>
            <a:ext uri="{FF2B5EF4-FFF2-40B4-BE49-F238E27FC236}">
              <a16:creationId xmlns:a16="http://schemas.microsoft.com/office/drawing/2014/main" id="{CA8900CD-6858-4030-BE4B-855EA3E9EB0E}"/>
            </a:ext>
          </a:extLst>
        </xdr:cNvPr>
        <xdr:cNvSpPr txBox="1"/>
      </xdr:nvSpPr>
      <xdr:spPr>
        <a:xfrm>
          <a:off x="3733800" y="1096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92891</xdr:rowOff>
    </xdr:from>
    <xdr:to>
      <xdr:col>15</xdr:col>
      <xdr:colOff>133350</xdr:colOff>
      <xdr:row>66</xdr:row>
      <xdr:rowOff>23041</xdr:rowOff>
    </xdr:to>
    <xdr:sp macro="" textlink="">
      <xdr:nvSpPr>
        <xdr:cNvPr id="158" name="楕円 157">
          <a:extLst>
            <a:ext uri="{FF2B5EF4-FFF2-40B4-BE49-F238E27FC236}">
              <a16:creationId xmlns:a16="http://schemas.microsoft.com/office/drawing/2014/main" id="{0DA46C14-364C-49B9-A83A-F06A472B6868}"/>
            </a:ext>
          </a:extLst>
        </xdr:cNvPr>
        <xdr:cNvSpPr/>
      </xdr:nvSpPr>
      <xdr:spPr>
        <a:xfrm>
          <a:off x="3175000" y="112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7818</xdr:rowOff>
    </xdr:from>
    <xdr:ext cx="762000" cy="259045"/>
    <xdr:sp macro="" textlink="">
      <xdr:nvSpPr>
        <xdr:cNvPr id="159" name="テキスト ボックス 158">
          <a:extLst>
            <a:ext uri="{FF2B5EF4-FFF2-40B4-BE49-F238E27FC236}">
              <a16:creationId xmlns:a16="http://schemas.microsoft.com/office/drawing/2014/main" id="{6AC2DC4E-BB57-4AD8-A962-0EC35C6224E9}"/>
            </a:ext>
          </a:extLst>
        </xdr:cNvPr>
        <xdr:cNvSpPr txBox="1"/>
      </xdr:nvSpPr>
      <xdr:spPr>
        <a:xfrm>
          <a:off x="2844800" y="1132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73116</xdr:rowOff>
    </xdr:from>
    <xdr:to>
      <xdr:col>11</xdr:col>
      <xdr:colOff>82550</xdr:colOff>
      <xdr:row>67</xdr:row>
      <xdr:rowOff>3266</xdr:rowOff>
    </xdr:to>
    <xdr:sp macro="" textlink="">
      <xdr:nvSpPr>
        <xdr:cNvPr id="160" name="楕円 159">
          <a:extLst>
            <a:ext uri="{FF2B5EF4-FFF2-40B4-BE49-F238E27FC236}">
              <a16:creationId xmlns:a16="http://schemas.microsoft.com/office/drawing/2014/main" id="{22FA2805-85DD-48C6-9DB5-426ED644AC07}"/>
            </a:ext>
          </a:extLst>
        </xdr:cNvPr>
        <xdr:cNvSpPr/>
      </xdr:nvSpPr>
      <xdr:spPr>
        <a:xfrm>
          <a:off x="2286000" y="1138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159493</xdr:rowOff>
    </xdr:from>
    <xdr:ext cx="762000" cy="259045"/>
    <xdr:sp macro="" textlink="">
      <xdr:nvSpPr>
        <xdr:cNvPr id="161" name="テキスト ボックス 160">
          <a:extLst>
            <a:ext uri="{FF2B5EF4-FFF2-40B4-BE49-F238E27FC236}">
              <a16:creationId xmlns:a16="http://schemas.microsoft.com/office/drawing/2014/main" id="{73E20834-C2FD-4B8E-A6CE-1589096673E0}"/>
            </a:ext>
          </a:extLst>
        </xdr:cNvPr>
        <xdr:cNvSpPr txBox="1"/>
      </xdr:nvSpPr>
      <xdr:spPr>
        <a:xfrm>
          <a:off x="1955800" y="1147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6713</xdr:rowOff>
    </xdr:from>
    <xdr:to>
      <xdr:col>7</xdr:col>
      <xdr:colOff>31750</xdr:colOff>
      <xdr:row>65</xdr:row>
      <xdr:rowOff>108313</xdr:rowOff>
    </xdr:to>
    <xdr:sp macro="" textlink="">
      <xdr:nvSpPr>
        <xdr:cNvPr id="162" name="楕円 161">
          <a:extLst>
            <a:ext uri="{FF2B5EF4-FFF2-40B4-BE49-F238E27FC236}">
              <a16:creationId xmlns:a16="http://schemas.microsoft.com/office/drawing/2014/main" id="{9CE86B9B-052E-437F-88A0-3D5A5AF5E690}"/>
            </a:ext>
          </a:extLst>
        </xdr:cNvPr>
        <xdr:cNvSpPr/>
      </xdr:nvSpPr>
      <xdr:spPr>
        <a:xfrm>
          <a:off x="1397000" y="111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93090</xdr:rowOff>
    </xdr:from>
    <xdr:ext cx="762000" cy="259045"/>
    <xdr:sp macro="" textlink="">
      <xdr:nvSpPr>
        <xdr:cNvPr id="163" name="テキスト ボックス 162">
          <a:extLst>
            <a:ext uri="{FF2B5EF4-FFF2-40B4-BE49-F238E27FC236}">
              <a16:creationId xmlns:a16="http://schemas.microsoft.com/office/drawing/2014/main" id="{E9A6DCDE-6B21-492E-9A3D-5342D0C3DFFE}"/>
            </a:ext>
          </a:extLst>
        </xdr:cNvPr>
        <xdr:cNvSpPr txBox="1"/>
      </xdr:nvSpPr>
      <xdr:spPr>
        <a:xfrm>
          <a:off x="1066800" y="1123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46BDC32A-3039-4C34-A35C-28C13172DE6A}"/>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11E9916-3EA1-4BCC-AA65-9D2B5477EDA6}"/>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BD86222A-3E4E-41C1-B017-1A3AB3284ADD}"/>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BDC7CA5F-B17E-4430-AEB9-DC43414F75D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E565A84F-E04A-4B5C-989D-D0914CB05FB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74CE1AE1-0305-4ABD-80AA-DBC6647A1829}"/>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BD87A5B8-10D8-4A56-976F-CF95C2FAB22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31D8F58C-98D5-4AB6-9944-6C6FDF6A5EA6}"/>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4B338DDB-8BA8-4D10-902A-729C609C2375}"/>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EA874938-2765-46FF-8702-1BE61BF23DFE}"/>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B2CD1B60-286B-4477-BD52-F2FF1B342E6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D2E954FC-9DBA-4541-9E30-BDCD329DF89F}"/>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4CF762D1-0173-4A81-96A3-496BE9617A7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人当たりの金額は、類似団体内平均値を下回っているものの、増加傾向となっている。</a:t>
          </a:r>
        </a:p>
        <a:p>
          <a:r>
            <a:rPr kumimoji="1" lang="ja-JP" altLang="en-US" sz="1300">
              <a:latin typeface="ＭＳ Ｐゴシック" panose="020B0600070205080204" pitchFamily="50" charset="-128"/>
              <a:ea typeface="ＭＳ Ｐゴシック" panose="020B0600070205080204" pitchFamily="50" charset="-128"/>
            </a:rPr>
            <a:t>　これは主に物件費が影響しており、令和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年度は、ふるさと納税の推進による、返礼品送付等にかかる業務委託料が増加したことが要因である。</a:t>
          </a:r>
        </a:p>
        <a:p>
          <a:r>
            <a:rPr kumimoji="1" lang="ja-JP" altLang="en-US" sz="1300">
              <a:latin typeface="ＭＳ Ｐゴシック" panose="020B0600070205080204" pitchFamily="50" charset="-128"/>
              <a:ea typeface="ＭＳ Ｐゴシック" panose="020B0600070205080204" pitchFamily="50" charset="-128"/>
            </a:rPr>
            <a:t>　また、新型コロナウイルス感染症対策事業に要する臨時的経費の支出も物件費増加の要因である。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A7488ABD-246C-4643-908D-98F046A8FECE}"/>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D389F5FD-F9F3-413C-8DCD-746E8E794E6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928080A4-A3A0-404C-AC3F-FBC7B7C95F5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AF70C3A8-1A12-4DB8-9625-A128C070A5FA}"/>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C89F68DC-E08D-4DA3-8A1C-BA01FC0F93E6}"/>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839C6232-B3E2-4F7B-B710-3579A4CDC2DC}"/>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C79C5E17-AA79-4A1C-9CDE-6B3ADC4C1B0C}"/>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C3566C32-8E3E-4416-BBC3-AAF5B286555C}"/>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64582BD9-DB64-48B9-B616-EC8790A81902}"/>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678E6A66-DA59-49E0-9D39-EF914721A596}"/>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F254BB53-2AC3-42C5-B05F-0A7F807F81C7}"/>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5C98ED93-DD9C-4B17-8801-6FA61893546D}"/>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69533D1A-1A3D-4950-8DBF-1F8D15B8C90A}"/>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8A80A03E-02DB-4718-AF2E-C7DB837B2AA8}"/>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7187CAC7-A2E0-452C-9652-D39297423317}"/>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F02A7EAC-CB15-442D-B72E-188E6995EFC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11146BC4-C021-4130-8E31-764182289A99}"/>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4C1D6C02-5B6A-4CA6-BD9F-5DC6F872FFDE}"/>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5" name="直線コネクタ 194">
          <a:extLst>
            <a:ext uri="{FF2B5EF4-FFF2-40B4-BE49-F238E27FC236}">
              <a16:creationId xmlns:a16="http://schemas.microsoft.com/office/drawing/2014/main" id="{4432D532-B621-4BA5-9A59-058A2C23C229}"/>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6" name="人件費・物件費等の状況最小値テキスト">
          <a:extLst>
            <a:ext uri="{FF2B5EF4-FFF2-40B4-BE49-F238E27FC236}">
              <a16:creationId xmlns:a16="http://schemas.microsoft.com/office/drawing/2014/main" id="{CA3B7CC5-293F-48E2-A731-8EE38C17CDAE}"/>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7" name="直線コネクタ 196">
          <a:extLst>
            <a:ext uri="{FF2B5EF4-FFF2-40B4-BE49-F238E27FC236}">
              <a16:creationId xmlns:a16="http://schemas.microsoft.com/office/drawing/2014/main" id="{48735FFE-9B20-49C5-91A1-37B877C9A118}"/>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8" name="人件費・物件費等の状況最大値テキスト">
          <a:extLst>
            <a:ext uri="{FF2B5EF4-FFF2-40B4-BE49-F238E27FC236}">
              <a16:creationId xmlns:a16="http://schemas.microsoft.com/office/drawing/2014/main" id="{AFEFE3E4-3C9A-4B28-9051-A11C36E8546B}"/>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9" name="直線コネクタ 198">
          <a:extLst>
            <a:ext uri="{FF2B5EF4-FFF2-40B4-BE49-F238E27FC236}">
              <a16:creationId xmlns:a16="http://schemas.microsoft.com/office/drawing/2014/main" id="{2A08ADEA-7E84-4393-875F-830ABB0F48F4}"/>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78505</xdr:rowOff>
    </xdr:from>
    <xdr:to>
      <xdr:col>23</xdr:col>
      <xdr:colOff>133350</xdr:colOff>
      <xdr:row>81</xdr:row>
      <xdr:rowOff>142118</xdr:rowOff>
    </xdr:to>
    <xdr:cxnSp macro="">
      <xdr:nvCxnSpPr>
        <xdr:cNvPr id="200" name="直線コネクタ 199">
          <a:extLst>
            <a:ext uri="{FF2B5EF4-FFF2-40B4-BE49-F238E27FC236}">
              <a16:creationId xmlns:a16="http://schemas.microsoft.com/office/drawing/2014/main" id="{A5B9125B-57B9-4CF9-9235-E538BEFE8F47}"/>
            </a:ext>
          </a:extLst>
        </xdr:cNvPr>
        <xdr:cNvCxnSpPr/>
      </xdr:nvCxnSpPr>
      <xdr:spPr>
        <a:xfrm>
          <a:off x="4114800" y="13965955"/>
          <a:ext cx="838200" cy="6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201" name="人件費・物件費等の状況平均値テキスト">
          <a:extLst>
            <a:ext uri="{FF2B5EF4-FFF2-40B4-BE49-F238E27FC236}">
              <a16:creationId xmlns:a16="http://schemas.microsoft.com/office/drawing/2014/main" id="{6377ADA9-1570-4737-A686-7282C095CAF4}"/>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2" name="フローチャート: 判断 201">
          <a:extLst>
            <a:ext uri="{FF2B5EF4-FFF2-40B4-BE49-F238E27FC236}">
              <a16:creationId xmlns:a16="http://schemas.microsoft.com/office/drawing/2014/main" id="{5F3D4343-2525-4818-BE73-7F5B87F522BE}"/>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27294</xdr:rowOff>
    </xdr:from>
    <xdr:to>
      <xdr:col>19</xdr:col>
      <xdr:colOff>133350</xdr:colOff>
      <xdr:row>81</xdr:row>
      <xdr:rowOff>78505</xdr:rowOff>
    </xdr:to>
    <xdr:cxnSp macro="">
      <xdr:nvCxnSpPr>
        <xdr:cNvPr id="203" name="直線コネクタ 202">
          <a:extLst>
            <a:ext uri="{FF2B5EF4-FFF2-40B4-BE49-F238E27FC236}">
              <a16:creationId xmlns:a16="http://schemas.microsoft.com/office/drawing/2014/main" id="{DA2F8F69-3BAA-465C-8BAA-9C46C06E9407}"/>
            </a:ext>
          </a:extLst>
        </xdr:cNvPr>
        <xdr:cNvCxnSpPr/>
      </xdr:nvCxnSpPr>
      <xdr:spPr>
        <a:xfrm>
          <a:off x="3225800" y="13914744"/>
          <a:ext cx="889000" cy="5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4" name="フローチャート: 判断 203">
          <a:extLst>
            <a:ext uri="{FF2B5EF4-FFF2-40B4-BE49-F238E27FC236}">
              <a16:creationId xmlns:a16="http://schemas.microsoft.com/office/drawing/2014/main" id="{C8116B43-8C4F-4D16-BCA0-A7CF59DC594B}"/>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5" name="テキスト ボックス 204">
          <a:extLst>
            <a:ext uri="{FF2B5EF4-FFF2-40B4-BE49-F238E27FC236}">
              <a16:creationId xmlns:a16="http://schemas.microsoft.com/office/drawing/2014/main" id="{B7F59E20-4C8A-469F-B827-BC8788B2A952}"/>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2043</xdr:rowOff>
    </xdr:from>
    <xdr:to>
      <xdr:col>15</xdr:col>
      <xdr:colOff>82550</xdr:colOff>
      <xdr:row>81</xdr:row>
      <xdr:rowOff>27294</xdr:rowOff>
    </xdr:to>
    <xdr:cxnSp macro="">
      <xdr:nvCxnSpPr>
        <xdr:cNvPr id="206" name="直線コネクタ 205">
          <a:extLst>
            <a:ext uri="{FF2B5EF4-FFF2-40B4-BE49-F238E27FC236}">
              <a16:creationId xmlns:a16="http://schemas.microsoft.com/office/drawing/2014/main" id="{E7593C4D-FD33-4DD3-B796-A376BDC5A18E}"/>
            </a:ext>
          </a:extLst>
        </xdr:cNvPr>
        <xdr:cNvCxnSpPr/>
      </xdr:nvCxnSpPr>
      <xdr:spPr>
        <a:xfrm>
          <a:off x="2336800" y="13889493"/>
          <a:ext cx="889000" cy="2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7" name="フローチャート: 判断 206">
          <a:extLst>
            <a:ext uri="{FF2B5EF4-FFF2-40B4-BE49-F238E27FC236}">
              <a16:creationId xmlns:a16="http://schemas.microsoft.com/office/drawing/2014/main" id="{C3520ADB-38DB-4DCC-B825-4222955B997E}"/>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8" name="テキスト ボックス 207">
          <a:extLst>
            <a:ext uri="{FF2B5EF4-FFF2-40B4-BE49-F238E27FC236}">
              <a16:creationId xmlns:a16="http://schemas.microsoft.com/office/drawing/2014/main" id="{DF176225-19EC-4104-9009-7A7C2294E3FB}"/>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137933</xdr:rowOff>
    </xdr:from>
    <xdr:to>
      <xdr:col>11</xdr:col>
      <xdr:colOff>31750</xdr:colOff>
      <xdr:row>81</xdr:row>
      <xdr:rowOff>2043</xdr:rowOff>
    </xdr:to>
    <xdr:cxnSp macro="">
      <xdr:nvCxnSpPr>
        <xdr:cNvPr id="209" name="直線コネクタ 208">
          <a:extLst>
            <a:ext uri="{FF2B5EF4-FFF2-40B4-BE49-F238E27FC236}">
              <a16:creationId xmlns:a16="http://schemas.microsoft.com/office/drawing/2014/main" id="{0E56B5FF-8E5C-42F9-B891-81BB41D8D4B5}"/>
            </a:ext>
          </a:extLst>
        </xdr:cNvPr>
        <xdr:cNvCxnSpPr/>
      </xdr:nvCxnSpPr>
      <xdr:spPr>
        <a:xfrm>
          <a:off x="1447800" y="13853933"/>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10" name="フローチャート: 判断 209">
          <a:extLst>
            <a:ext uri="{FF2B5EF4-FFF2-40B4-BE49-F238E27FC236}">
              <a16:creationId xmlns:a16="http://schemas.microsoft.com/office/drawing/2014/main" id="{08476420-7032-4E8D-9E9D-6F1F8F9B95EF}"/>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11" name="テキスト ボックス 210">
          <a:extLst>
            <a:ext uri="{FF2B5EF4-FFF2-40B4-BE49-F238E27FC236}">
              <a16:creationId xmlns:a16="http://schemas.microsoft.com/office/drawing/2014/main" id="{79E9B857-4A8B-492F-A341-EE56A8106BEE}"/>
            </a:ext>
          </a:extLst>
        </xdr:cNvPr>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2" name="フローチャート: 判断 211">
          <a:extLst>
            <a:ext uri="{FF2B5EF4-FFF2-40B4-BE49-F238E27FC236}">
              <a16:creationId xmlns:a16="http://schemas.microsoft.com/office/drawing/2014/main" id="{2926419A-0E48-41F2-9CED-4DB6EF1F287D}"/>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3" name="テキスト ボックス 212">
          <a:extLst>
            <a:ext uri="{FF2B5EF4-FFF2-40B4-BE49-F238E27FC236}">
              <a16:creationId xmlns:a16="http://schemas.microsoft.com/office/drawing/2014/main" id="{F3918DD9-CB00-481D-85EF-8D230316705A}"/>
            </a:ext>
          </a:extLst>
        </xdr:cNvPr>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94C1BE18-4F82-4239-B9D0-DB4B9688DFBC}"/>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D6F90957-54BC-4DF0-99DF-4FFE84B7738C}"/>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FE358BB0-1E8C-4838-A764-FDD61B787CD4}"/>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2CBFF92F-41BC-4E43-848F-61F649EC60D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2657478D-1EE7-4AF1-B70F-FB06E5580D7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91318</xdr:rowOff>
    </xdr:from>
    <xdr:to>
      <xdr:col>23</xdr:col>
      <xdr:colOff>184150</xdr:colOff>
      <xdr:row>82</xdr:row>
      <xdr:rowOff>21468</xdr:rowOff>
    </xdr:to>
    <xdr:sp macro="" textlink="">
      <xdr:nvSpPr>
        <xdr:cNvPr id="219" name="楕円 218">
          <a:extLst>
            <a:ext uri="{FF2B5EF4-FFF2-40B4-BE49-F238E27FC236}">
              <a16:creationId xmlns:a16="http://schemas.microsoft.com/office/drawing/2014/main" id="{205F862C-62B1-4751-8AB7-F1F735C45C6F}"/>
            </a:ext>
          </a:extLst>
        </xdr:cNvPr>
        <xdr:cNvSpPr/>
      </xdr:nvSpPr>
      <xdr:spPr>
        <a:xfrm>
          <a:off x="4902200" y="1397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107845</xdr:rowOff>
    </xdr:from>
    <xdr:ext cx="762000" cy="259045"/>
    <xdr:sp macro="" textlink="">
      <xdr:nvSpPr>
        <xdr:cNvPr id="220" name="人件費・物件費等の状況該当値テキスト">
          <a:extLst>
            <a:ext uri="{FF2B5EF4-FFF2-40B4-BE49-F238E27FC236}">
              <a16:creationId xmlns:a16="http://schemas.microsoft.com/office/drawing/2014/main" id="{50563EA9-0062-415C-9175-6216D3C8C70D}"/>
            </a:ext>
          </a:extLst>
        </xdr:cNvPr>
        <xdr:cNvSpPr txBox="1"/>
      </xdr:nvSpPr>
      <xdr:spPr>
        <a:xfrm>
          <a:off x="5041900" y="1382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27705</xdr:rowOff>
    </xdr:from>
    <xdr:to>
      <xdr:col>19</xdr:col>
      <xdr:colOff>184150</xdr:colOff>
      <xdr:row>81</xdr:row>
      <xdr:rowOff>129305</xdr:rowOff>
    </xdr:to>
    <xdr:sp macro="" textlink="">
      <xdr:nvSpPr>
        <xdr:cNvPr id="221" name="楕円 220">
          <a:extLst>
            <a:ext uri="{FF2B5EF4-FFF2-40B4-BE49-F238E27FC236}">
              <a16:creationId xmlns:a16="http://schemas.microsoft.com/office/drawing/2014/main" id="{719F4042-9426-46FA-B21F-05297F2677FA}"/>
            </a:ext>
          </a:extLst>
        </xdr:cNvPr>
        <xdr:cNvSpPr/>
      </xdr:nvSpPr>
      <xdr:spPr>
        <a:xfrm>
          <a:off x="4064000" y="1391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139482</xdr:rowOff>
    </xdr:from>
    <xdr:ext cx="736600" cy="259045"/>
    <xdr:sp macro="" textlink="">
      <xdr:nvSpPr>
        <xdr:cNvPr id="222" name="テキスト ボックス 221">
          <a:extLst>
            <a:ext uri="{FF2B5EF4-FFF2-40B4-BE49-F238E27FC236}">
              <a16:creationId xmlns:a16="http://schemas.microsoft.com/office/drawing/2014/main" id="{8AB70754-8C91-4956-8EA0-C6C072B221E2}"/>
            </a:ext>
          </a:extLst>
        </xdr:cNvPr>
        <xdr:cNvSpPr txBox="1"/>
      </xdr:nvSpPr>
      <xdr:spPr>
        <a:xfrm>
          <a:off x="3733800" y="13684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147944</xdr:rowOff>
    </xdr:from>
    <xdr:to>
      <xdr:col>15</xdr:col>
      <xdr:colOff>133350</xdr:colOff>
      <xdr:row>81</xdr:row>
      <xdr:rowOff>78094</xdr:rowOff>
    </xdr:to>
    <xdr:sp macro="" textlink="">
      <xdr:nvSpPr>
        <xdr:cNvPr id="223" name="楕円 222">
          <a:extLst>
            <a:ext uri="{FF2B5EF4-FFF2-40B4-BE49-F238E27FC236}">
              <a16:creationId xmlns:a16="http://schemas.microsoft.com/office/drawing/2014/main" id="{9466C532-A2FF-45C4-8FA2-372869E555DA}"/>
            </a:ext>
          </a:extLst>
        </xdr:cNvPr>
        <xdr:cNvSpPr/>
      </xdr:nvSpPr>
      <xdr:spPr>
        <a:xfrm>
          <a:off x="3175000" y="138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88271</xdr:rowOff>
    </xdr:from>
    <xdr:ext cx="762000" cy="259045"/>
    <xdr:sp macro="" textlink="">
      <xdr:nvSpPr>
        <xdr:cNvPr id="224" name="テキスト ボックス 223">
          <a:extLst>
            <a:ext uri="{FF2B5EF4-FFF2-40B4-BE49-F238E27FC236}">
              <a16:creationId xmlns:a16="http://schemas.microsoft.com/office/drawing/2014/main" id="{5C077FDC-0552-4F57-BBB5-3213860D26F6}"/>
            </a:ext>
          </a:extLst>
        </xdr:cNvPr>
        <xdr:cNvSpPr txBox="1"/>
      </xdr:nvSpPr>
      <xdr:spPr>
        <a:xfrm>
          <a:off x="2844800" y="136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122693</xdr:rowOff>
    </xdr:from>
    <xdr:to>
      <xdr:col>11</xdr:col>
      <xdr:colOff>82550</xdr:colOff>
      <xdr:row>81</xdr:row>
      <xdr:rowOff>52843</xdr:rowOff>
    </xdr:to>
    <xdr:sp macro="" textlink="">
      <xdr:nvSpPr>
        <xdr:cNvPr id="225" name="楕円 224">
          <a:extLst>
            <a:ext uri="{FF2B5EF4-FFF2-40B4-BE49-F238E27FC236}">
              <a16:creationId xmlns:a16="http://schemas.microsoft.com/office/drawing/2014/main" id="{EB11C0E3-3FE9-40B7-A738-C091018724FE}"/>
            </a:ext>
          </a:extLst>
        </xdr:cNvPr>
        <xdr:cNvSpPr/>
      </xdr:nvSpPr>
      <xdr:spPr>
        <a:xfrm>
          <a:off x="2286000" y="1383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63020</xdr:rowOff>
    </xdr:from>
    <xdr:ext cx="762000" cy="259045"/>
    <xdr:sp macro="" textlink="">
      <xdr:nvSpPr>
        <xdr:cNvPr id="226" name="テキスト ボックス 225">
          <a:extLst>
            <a:ext uri="{FF2B5EF4-FFF2-40B4-BE49-F238E27FC236}">
              <a16:creationId xmlns:a16="http://schemas.microsoft.com/office/drawing/2014/main" id="{76B8A582-1649-4BFD-88C1-F82563883F5F}"/>
            </a:ext>
          </a:extLst>
        </xdr:cNvPr>
        <xdr:cNvSpPr txBox="1"/>
      </xdr:nvSpPr>
      <xdr:spPr>
        <a:xfrm>
          <a:off x="1955800" y="1360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87133</xdr:rowOff>
    </xdr:from>
    <xdr:to>
      <xdr:col>7</xdr:col>
      <xdr:colOff>31750</xdr:colOff>
      <xdr:row>81</xdr:row>
      <xdr:rowOff>17283</xdr:rowOff>
    </xdr:to>
    <xdr:sp macro="" textlink="">
      <xdr:nvSpPr>
        <xdr:cNvPr id="227" name="楕円 226">
          <a:extLst>
            <a:ext uri="{FF2B5EF4-FFF2-40B4-BE49-F238E27FC236}">
              <a16:creationId xmlns:a16="http://schemas.microsoft.com/office/drawing/2014/main" id="{4C5F5F17-9F4F-49A3-99C6-38EAE7AC6496}"/>
            </a:ext>
          </a:extLst>
        </xdr:cNvPr>
        <xdr:cNvSpPr/>
      </xdr:nvSpPr>
      <xdr:spPr>
        <a:xfrm>
          <a:off x="1397000" y="1380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27460</xdr:rowOff>
    </xdr:from>
    <xdr:ext cx="762000" cy="259045"/>
    <xdr:sp macro="" textlink="">
      <xdr:nvSpPr>
        <xdr:cNvPr id="228" name="テキスト ボックス 227">
          <a:extLst>
            <a:ext uri="{FF2B5EF4-FFF2-40B4-BE49-F238E27FC236}">
              <a16:creationId xmlns:a16="http://schemas.microsoft.com/office/drawing/2014/main" id="{F2FB8565-7209-4447-924A-395A3780248A}"/>
            </a:ext>
          </a:extLst>
        </xdr:cNvPr>
        <xdr:cNvSpPr txBox="1"/>
      </xdr:nvSpPr>
      <xdr:spPr>
        <a:xfrm>
          <a:off x="1066800" y="1357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A6DD1636-BE11-4C72-814F-4629FACC2A8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63CB1F3A-5304-4174-9B37-2B3961AFA19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7FBD22E4-471C-4711-B72E-02BA599671C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FFDE1018-D087-46B7-B505-DC39D5A057A5}"/>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95E0A69C-BD4A-4A10-9FBA-ACEB9CA3694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2617BFB7-BA27-4018-A324-B7E3C4C045A4}"/>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6FC0A858-9BAC-45EE-B4E4-54BD45F1F36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A97A48B2-48A9-4597-B155-17D0B33BBA9D}"/>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C5746CA3-91F7-4BA1-A585-28D4B77EAED9}"/>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1D0C4F88-7EFA-4BFA-BCA1-4F0D90F10673}"/>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E4E36530-0128-42ED-8531-70346E5AC64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CCA65AF2-66CA-4CA1-B12A-88995E735D1D}"/>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2A468F20-908D-4C1D-A72A-EBFF46C51D99}"/>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これまでに、給与構造の見直しによる職務・職責に応じた構造への転換や給与制度の総合的見直しによる給料表の改正、枠外昇給制度の廃止、</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歳昇給抑制を実施した。また、調整手当を廃止し地域手当に移行、令和元年度から初任給を引き下げなど給与の適正化に努め、ラスパイレス指数を</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以下に抑制してきた。</a:t>
          </a:r>
        </a:p>
        <a:p>
          <a:r>
            <a:rPr kumimoji="1" lang="ja-JP" altLang="en-US" sz="1300">
              <a:latin typeface="ＭＳ Ｐゴシック" panose="020B0600070205080204" pitchFamily="50" charset="-128"/>
              <a:ea typeface="ＭＳ Ｐゴシック" panose="020B0600070205080204" pitchFamily="50" charset="-128"/>
            </a:rPr>
            <a:t>　今後も、国の指針や類似団体の動向、また本町の財政状況を考慮しながら、給与の適正化に努める。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EE1CA07-E37C-4127-9024-4251EAE012CD}"/>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831013EA-A7D0-4BF8-9AE6-88E6290C213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4" name="直線コネクタ 243">
          <a:extLst>
            <a:ext uri="{FF2B5EF4-FFF2-40B4-BE49-F238E27FC236}">
              <a16:creationId xmlns:a16="http://schemas.microsoft.com/office/drawing/2014/main" id="{1C31BF91-0AE7-47DD-9514-89DCB03D9215}"/>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5" name="テキスト ボックス 244">
          <a:extLst>
            <a:ext uri="{FF2B5EF4-FFF2-40B4-BE49-F238E27FC236}">
              <a16:creationId xmlns:a16="http://schemas.microsoft.com/office/drawing/2014/main" id="{B471A595-6BCB-4662-A780-7C6DBA043C3C}"/>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6" name="直線コネクタ 245">
          <a:extLst>
            <a:ext uri="{FF2B5EF4-FFF2-40B4-BE49-F238E27FC236}">
              <a16:creationId xmlns:a16="http://schemas.microsoft.com/office/drawing/2014/main" id="{19C4B061-BDD4-49FA-B9F0-2AACD3B92FAB}"/>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7" name="テキスト ボックス 246">
          <a:extLst>
            <a:ext uri="{FF2B5EF4-FFF2-40B4-BE49-F238E27FC236}">
              <a16:creationId xmlns:a16="http://schemas.microsoft.com/office/drawing/2014/main" id="{466983F5-3CC8-4192-A001-996E12A2F3AF}"/>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8" name="直線コネクタ 247">
          <a:extLst>
            <a:ext uri="{FF2B5EF4-FFF2-40B4-BE49-F238E27FC236}">
              <a16:creationId xmlns:a16="http://schemas.microsoft.com/office/drawing/2014/main" id="{83FBAB78-3854-41FA-8282-0DF3DEF26182}"/>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9" name="テキスト ボックス 248">
          <a:extLst>
            <a:ext uri="{FF2B5EF4-FFF2-40B4-BE49-F238E27FC236}">
              <a16:creationId xmlns:a16="http://schemas.microsoft.com/office/drawing/2014/main" id="{0AAF10D2-1F81-42EE-A3F1-7B3E429B29CE}"/>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0" name="直線コネクタ 249">
          <a:extLst>
            <a:ext uri="{FF2B5EF4-FFF2-40B4-BE49-F238E27FC236}">
              <a16:creationId xmlns:a16="http://schemas.microsoft.com/office/drawing/2014/main" id="{43A8D39C-24D6-42BA-B3E4-1447E18C3C27}"/>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1" name="テキスト ボックス 250">
          <a:extLst>
            <a:ext uri="{FF2B5EF4-FFF2-40B4-BE49-F238E27FC236}">
              <a16:creationId xmlns:a16="http://schemas.microsoft.com/office/drawing/2014/main" id="{AE0DC0E0-A16F-47B9-9CD5-640E590FD0B4}"/>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2" name="直線コネクタ 251">
          <a:extLst>
            <a:ext uri="{FF2B5EF4-FFF2-40B4-BE49-F238E27FC236}">
              <a16:creationId xmlns:a16="http://schemas.microsoft.com/office/drawing/2014/main" id="{6E081B17-3462-427A-B7FC-F081CF86F8D3}"/>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3" name="テキスト ボックス 252">
          <a:extLst>
            <a:ext uri="{FF2B5EF4-FFF2-40B4-BE49-F238E27FC236}">
              <a16:creationId xmlns:a16="http://schemas.microsoft.com/office/drawing/2014/main" id="{5F4D4B95-2B79-4371-B4A6-F507568A6A05}"/>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4A9B666-FCF9-4D16-8C19-3D3BFAA42B0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ED18451D-590C-4380-A6DC-CAFA75809F4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BC372378-29B1-449B-8AA1-3B4FA45B6765}"/>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7" name="直線コネクタ 256">
          <a:extLst>
            <a:ext uri="{FF2B5EF4-FFF2-40B4-BE49-F238E27FC236}">
              <a16:creationId xmlns:a16="http://schemas.microsoft.com/office/drawing/2014/main" id="{85B77A9B-E195-4A66-9438-B0620C749924}"/>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8" name="給与水準   （国との比較）最小値テキスト">
          <a:extLst>
            <a:ext uri="{FF2B5EF4-FFF2-40B4-BE49-F238E27FC236}">
              <a16:creationId xmlns:a16="http://schemas.microsoft.com/office/drawing/2014/main" id="{140C0150-FE4F-4009-9F9F-7990228ACE77}"/>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9" name="直線コネクタ 258">
          <a:extLst>
            <a:ext uri="{FF2B5EF4-FFF2-40B4-BE49-F238E27FC236}">
              <a16:creationId xmlns:a16="http://schemas.microsoft.com/office/drawing/2014/main" id="{89726942-F6A0-4832-8216-A185F3454C11}"/>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7E61CA92-D39C-4CAF-82F9-0AB1525DAE63}"/>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919581B1-7588-454D-A885-F536D2D91188}"/>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77611</xdr:rowOff>
    </xdr:to>
    <xdr:cxnSp macro="">
      <xdr:nvCxnSpPr>
        <xdr:cNvPr id="262" name="直線コネクタ 261">
          <a:extLst>
            <a:ext uri="{FF2B5EF4-FFF2-40B4-BE49-F238E27FC236}">
              <a16:creationId xmlns:a16="http://schemas.microsoft.com/office/drawing/2014/main" id="{51E3211A-53F9-43DC-82B4-82F7CE4DE3FB}"/>
            </a:ext>
          </a:extLst>
        </xdr:cNvPr>
        <xdr:cNvCxnSpPr/>
      </xdr:nvCxnSpPr>
      <xdr:spPr>
        <a:xfrm>
          <a:off x="16179800" y="149669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3" name="給与水準   （国との比較）平均値テキスト">
          <a:extLst>
            <a:ext uri="{FF2B5EF4-FFF2-40B4-BE49-F238E27FC236}">
              <a16:creationId xmlns:a16="http://schemas.microsoft.com/office/drawing/2014/main" id="{7F66C4A2-5927-4B38-843C-CD22030FA298}"/>
            </a:ext>
          </a:extLst>
        </xdr:cNvPr>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4" name="フローチャート: 判断 263">
          <a:extLst>
            <a:ext uri="{FF2B5EF4-FFF2-40B4-BE49-F238E27FC236}">
              <a16:creationId xmlns:a16="http://schemas.microsoft.com/office/drawing/2014/main" id="{89272876-A4C5-4763-BE8E-B4E0B5EF4142}"/>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50800</xdr:rowOff>
    </xdr:to>
    <xdr:cxnSp macro="">
      <xdr:nvCxnSpPr>
        <xdr:cNvPr id="265" name="直線コネクタ 264">
          <a:extLst>
            <a:ext uri="{FF2B5EF4-FFF2-40B4-BE49-F238E27FC236}">
              <a16:creationId xmlns:a16="http://schemas.microsoft.com/office/drawing/2014/main" id="{65279959-EFEB-4733-8E08-D6668F6FE58D}"/>
            </a:ext>
          </a:extLst>
        </xdr:cNvPr>
        <xdr:cNvCxnSpPr/>
      </xdr:nvCxnSpPr>
      <xdr:spPr>
        <a:xfrm>
          <a:off x="15290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6" name="フローチャート: 判断 265">
          <a:extLst>
            <a:ext uri="{FF2B5EF4-FFF2-40B4-BE49-F238E27FC236}">
              <a16:creationId xmlns:a16="http://schemas.microsoft.com/office/drawing/2014/main" id="{B592B0B6-DFE2-4D15-A4A0-6EB4330A3256}"/>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7" name="テキスト ボックス 266">
          <a:extLst>
            <a:ext uri="{FF2B5EF4-FFF2-40B4-BE49-F238E27FC236}">
              <a16:creationId xmlns:a16="http://schemas.microsoft.com/office/drawing/2014/main" id="{0750E824-5FB7-4938-BFB6-348B7B4F088D}"/>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91016</xdr:rowOff>
    </xdr:to>
    <xdr:cxnSp macro="">
      <xdr:nvCxnSpPr>
        <xdr:cNvPr id="268" name="直線コネクタ 267">
          <a:extLst>
            <a:ext uri="{FF2B5EF4-FFF2-40B4-BE49-F238E27FC236}">
              <a16:creationId xmlns:a16="http://schemas.microsoft.com/office/drawing/2014/main" id="{1744177F-3539-4FFC-A378-CEAD2435BDFB}"/>
            </a:ext>
          </a:extLst>
        </xdr:cNvPr>
        <xdr:cNvCxnSpPr/>
      </xdr:nvCxnSpPr>
      <xdr:spPr>
        <a:xfrm flipV="1">
          <a:off x="14401800" y="148463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9" name="フローチャート: 判断 268">
          <a:extLst>
            <a:ext uri="{FF2B5EF4-FFF2-40B4-BE49-F238E27FC236}">
              <a16:creationId xmlns:a16="http://schemas.microsoft.com/office/drawing/2014/main" id="{7C53925A-E845-4F54-93EE-150DC66F154A}"/>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70" name="テキスト ボックス 269">
          <a:extLst>
            <a:ext uri="{FF2B5EF4-FFF2-40B4-BE49-F238E27FC236}">
              <a16:creationId xmlns:a16="http://schemas.microsoft.com/office/drawing/2014/main" id="{5528224F-A586-4221-AC65-66393980DAC7}"/>
            </a:ext>
          </a:extLst>
        </xdr:cNvPr>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104422</xdr:rowOff>
    </xdr:to>
    <xdr:cxnSp macro="">
      <xdr:nvCxnSpPr>
        <xdr:cNvPr id="271" name="直線コネクタ 270">
          <a:extLst>
            <a:ext uri="{FF2B5EF4-FFF2-40B4-BE49-F238E27FC236}">
              <a16:creationId xmlns:a16="http://schemas.microsoft.com/office/drawing/2014/main" id="{873E179F-27D8-4BAA-83BA-832EB0B032AB}"/>
            </a:ext>
          </a:extLst>
        </xdr:cNvPr>
        <xdr:cNvCxnSpPr/>
      </xdr:nvCxnSpPr>
      <xdr:spPr>
        <a:xfrm flipV="1">
          <a:off x="13512800" y="150071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2" name="フローチャート: 判断 271">
          <a:extLst>
            <a:ext uri="{FF2B5EF4-FFF2-40B4-BE49-F238E27FC236}">
              <a16:creationId xmlns:a16="http://schemas.microsoft.com/office/drawing/2014/main" id="{C1726DC9-2C6F-427E-992A-4B9BDAD07ADD}"/>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3" name="テキスト ボックス 272">
          <a:extLst>
            <a:ext uri="{FF2B5EF4-FFF2-40B4-BE49-F238E27FC236}">
              <a16:creationId xmlns:a16="http://schemas.microsoft.com/office/drawing/2014/main" id="{B1881EDF-3DDB-4944-89BE-AE634BB0A0E2}"/>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4" name="フローチャート: 判断 273">
          <a:extLst>
            <a:ext uri="{FF2B5EF4-FFF2-40B4-BE49-F238E27FC236}">
              <a16:creationId xmlns:a16="http://schemas.microsoft.com/office/drawing/2014/main" id="{3844C468-D709-48C1-BE73-3040FCBFA444}"/>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5" name="テキスト ボックス 274">
          <a:extLst>
            <a:ext uri="{FF2B5EF4-FFF2-40B4-BE49-F238E27FC236}">
              <a16:creationId xmlns:a16="http://schemas.microsoft.com/office/drawing/2014/main" id="{5FB4A787-6214-413A-88C4-F91488C4A447}"/>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854260DC-0F50-4E51-83FF-E26F331B1F19}"/>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B215B13-1038-419A-9C58-DDD368AA287F}"/>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189839EE-85A5-4C21-8193-6DCFB78D7CD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C9EBA11C-0A61-4573-9B3B-7443771364C8}"/>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5B3DD858-DC80-46DE-8A63-ED1373D5A0B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26811</xdr:rowOff>
    </xdr:from>
    <xdr:to>
      <xdr:col>81</xdr:col>
      <xdr:colOff>95250</xdr:colOff>
      <xdr:row>87</xdr:row>
      <xdr:rowOff>128411</xdr:rowOff>
    </xdr:to>
    <xdr:sp macro="" textlink="">
      <xdr:nvSpPr>
        <xdr:cNvPr id="281" name="楕円 280">
          <a:extLst>
            <a:ext uri="{FF2B5EF4-FFF2-40B4-BE49-F238E27FC236}">
              <a16:creationId xmlns:a16="http://schemas.microsoft.com/office/drawing/2014/main" id="{9BE10929-D9E4-4150-8617-85AA6E03D1AE}"/>
            </a:ext>
          </a:extLst>
        </xdr:cNvPr>
        <xdr:cNvSpPr/>
      </xdr:nvSpPr>
      <xdr:spPr>
        <a:xfrm>
          <a:off x="169672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170338</xdr:rowOff>
    </xdr:from>
    <xdr:ext cx="762000" cy="259045"/>
    <xdr:sp macro="" textlink="">
      <xdr:nvSpPr>
        <xdr:cNvPr id="282" name="給与水準   （国との比較）該当値テキスト">
          <a:extLst>
            <a:ext uri="{FF2B5EF4-FFF2-40B4-BE49-F238E27FC236}">
              <a16:creationId xmlns:a16="http://schemas.microsoft.com/office/drawing/2014/main" id="{47725677-F916-4BDA-A8E2-F50BA6D88292}"/>
            </a:ext>
          </a:extLst>
        </xdr:cNvPr>
        <xdr:cNvSpPr txBox="1"/>
      </xdr:nvSpPr>
      <xdr:spPr>
        <a:xfrm>
          <a:off x="17106900" y="1491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3" name="楕円 282">
          <a:extLst>
            <a:ext uri="{FF2B5EF4-FFF2-40B4-BE49-F238E27FC236}">
              <a16:creationId xmlns:a16="http://schemas.microsoft.com/office/drawing/2014/main" id="{5C17C78B-F5DE-49C2-B342-C95C339DC977}"/>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4" name="テキスト ボックス 283">
          <a:extLst>
            <a:ext uri="{FF2B5EF4-FFF2-40B4-BE49-F238E27FC236}">
              <a16:creationId xmlns:a16="http://schemas.microsoft.com/office/drawing/2014/main" id="{B5F8B7ED-6938-4026-B083-0F322E8ABCA5}"/>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5" name="楕円 284">
          <a:extLst>
            <a:ext uri="{FF2B5EF4-FFF2-40B4-BE49-F238E27FC236}">
              <a16:creationId xmlns:a16="http://schemas.microsoft.com/office/drawing/2014/main" id="{17CC4D04-6A23-4A6E-A5DF-23DCA177FCE9}"/>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6" name="テキスト ボックス 285">
          <a:extLst>
            <a:ext uri="{FF2B5EF4-FFF2-40B4-BE49-F238E27FC236}">
              <a16:creationId xmlns:a16="http://schemas.microsoft.com/office/drawing/2014/main" id="{64ABCD18-4175-4CFD-8197-3F5A3293389E}"/>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7" name="楕円 286">
          <a:extLst>
            <a:ext uri="{FF2B5EF4-FFF2-40B4-BE49-F238E27FC236}">
              <a16:creationId xmlns:a16="http://schemas.microsoft.com/office/drawing/2014/main" id="{04D1B34D-2399-431B-9232-B02B9DF8C2A6}"/>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8" name="テキスト ボックス 287">
          <a:extLst>
            <a:ext uri="{FF2B5EF4-FFF2-40B4-BE49-F238E27FC236}">
              <a16:creationId xmlns:a16="http://schemas.microsoft.com/office/drawing/2014/main" id="{9AD18194-E438-40D9-9960-F9A87B26500D}"/>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9" name="楕円 288">
          <a:extLst>
            <a:ext uri="{FF2B5EF4-FFF2-40B4-BE49-F238E27FC236}">
              <a16:creationId xmlns:a16="http://schemas.microsoft.com/office/drawing/2014/main" id="{789E17E2-1299-4BC6-A2D5-4747EBB545C2}"/>
            </a:ext>
          </a:extLst>
        </xdr:cNvPr>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90" name="テキスト ボックス 289">
          <a:extLst>
            <a:ext uri="{FF2B5EF4-FFF2-40B4-BE49-F238E27FC236}">
              <a16:creationId xmlns:a16="http://schemas.microsoft.com/office/drawing/2014/main" id="{D6A81B54-31B0-4827-9890-613418BD6DF9}"/>
            </a:ext>
          </a:extLst>
        </xdr:cNvPr>
        <xdr:cNvSpPr txBox="1"/>
      </xdr:nvSpPr>
      <xdr:spPr>
        <a:xfrm>
          <a:off x="13131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F3A9FCF8-1E71-42F7-833E-EAE7D80F30E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FFDB30F5-F558-49A4-B6C5-A59299124FAD}"/>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F9C5E6A3-74D6-497E-B6E6-DED65CBCCD7E}"/>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64D6B04F-38AA-43F0-B623-2307D5AB6235}"/>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5186336F-8054-4F95-B78F-0CAB9F07F54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15EBAA83-83CE-4A02-9156-C5B05B897CE3}"/>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F5FC5A5E-5029-4B3B-8F1D-DEDD89A2273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CA101ED0-4BDE-4BD1-ADE4-2A990C428D9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3B1EFFED-9EDF-4B5F-93AC-2819450DF38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5F90DF34-132E-4CE6-B69E-9174CB06A327}"/>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D1FBE3A8-B6F6-4803-AA52-BED59F30B7B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8E478B46-2886-46AE-BB42-9B5EAF532F2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CB7D8BFD-D243-4B35-BFF8-FC1FC162EA1B}"/>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職員数は、行財政改革の推進により、平成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人）をピークに年々減少（令和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人、累計△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人）し、全国平均を下回っている状況である。また、集中改革プランにおける数値目標（平成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年度職員数から</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人以上の削減）は、平成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年度に達成した。</a:t>
          </a:r>
        </a:p>
        <a:p>
          <a:r>
            <a:rPr kumimoji="1" lang="ja-JP" altLang="en-US" sz="1300">
              <a:latin typeface="ＭＳ Ｐゴシック" panose="020B0600070205080204" pitchFamily="50" charset="-128"/>
              <a:ea typeface="ＭＳ Ｐゴシック" panose="020B0600070205080204" pitchFamily="50" charset="-128"/>
            </a:rPr>
            <a:t>　今後、定年退職者の増加が見込まれることから、定員適正化計画（目標職員数</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人）に基づき、適切な定員管理に努めている。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C83611E6-A1F9-4752-9D28-13A6614131E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B1149F41-4D44-4901-BC44-8B5A30EE8B6E}"/>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41755330-630F-41A0-99A5-E18CE883597E}"/>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19FB09E0-0CEF-48C5-9745-E155C312335F}"/>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348A0C86-0CBC-4B95-A8D4-53086A5283D4}"/>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CBA61E7C-0006-4C1D-A9C6-201785137639}"/>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984B0DB8-D603-4C82-96A0-35AE224A7F8E}"/>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D4835F2A-B85D-45E5-A132-F59E47D86284}"/>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DEE2449E-1F51-4142-B824-F23ECF3143C1}"/>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56525A7D-2FA1-435C-A69A-5ADBC34C152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A2F63FFB-E713-4690-BD0D-F79B5C8279A2}"/>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4B55EE0B-0DF1-40BA-A121-7FA47B2A6AEC}"/>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A5DE5D80-77DD-4001-A214-4FA8C5AB14B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7" name="直線コネクタ 316">
          <a:extLst>
            <a:ext uri="{FF2B5EF4-FFF2-40B4-BE49-F238E27FC236}">
              <a16:creationId xmlns:a16="http://schemas.microsoft.com/office/drawing/2014/main" id="{E14A754B-B6CE-408E-A21D-52D8308C078F}"/>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8" name="定員管理の状況最小値テキスト">
          <a:extLst>
            <a:ext uri="{FF2B5EF4-FFF2-40B4-BE49-F238E27FC236}">
              <a16:creationId xmlns:a16="http://schemas.microsoft.com/office/drawing/2014/main" id="{7884A770-05BD-4EDD-A0C7-1491E5D98D85}"/>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9" name="直線コネクタ 318">
          <a:extLst>
            <a:ext uri="{FF2B5EF4-FFF2-40B4-BE49-F238E27FC236}">
              <a16:creationId xmlns:a16="http://schemas.microsoft.com/office/drawing/2014/main" id="{1EA25E7F-22AE-449B-BD97-6E96959C7FC7}"/>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20" name="定員管理の状況最大値テキスト">
          <a:extLst>
            <a:ext uri="{FF2B5EF4-FFF2-40B4-BE49-F238E27FC236}">
              <a16:creationId xmlns:a16="http://schemas.microsoft.com/office/drawing/2014/main" id="{A534A1DF-29B3-4362-9800-DA224ED3A4AA}"/>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21" name="直線コネクタ 320">
          <a:extLst>
            <a:ext uri="{FF2B5EF4-FFF2-40B4-BE49-F238E27FC236}">
              <a16:creationId xmlns:a16="http://schemas.microsoft.com/office/drawing/2014/main" id="{AC283BDE-1629-4F4D-9040-BF9EA557482F}"/>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145567</xdr:rowOff>
    </xdr:from>
    <xdr:to>
      <xdr:col>81</xdr:col>
      <xdr:colOff>44450</xdr:colOff>
      <xdr:row>60</xdr:row>
      <xdr:rowOff>160045</xdr:rowOff>
    </xdr:to>
    <xdr:cxnSp macro="">
      <xdr:nvCxnSpPr>
        <xdr:cNvPr id="322" name="直線コネクタ 321">
          <a:extLst>
            <a:ext uri="{FF2B5EF4-FFF2-40B4-BE49-F238E27FC236}">
              <a16:creationId xmlns:a16="http://schemas.microsoft.com/office/drawing/2014/main" id="{146FD1FC-574B-4542-9BA5-A49CD76DEA81}"/>
            </a:ext>
          </a:extLst>
        </xdr:cNvPr>
        <xdr:cNvCxnSpPr/>
      </xdr:nvCxnSpPr>
      <xdr:spPr>
        <a:xfrm>
          <a:off x="16179800" y="10432567"/>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3" name="定員管理の状況平均値テキスト">
          <a:extLst>
            <a:ext uri="{FF2B5EF4-FFF2-40B4-BE49-F238E27FC236}">
              <a16:creationId xmlns:a16="http://schemas.microsoft.com/office/drawing/2014/main" id="{FAC142C5-637A-436B-921A-6E2E2200552B}"/>
            </a:ext>
          </a:extLst>
        </xdr:cNvPr>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4" name="フローチャート: 判断 323">
          <a:extLst>
            <a:ext uri="{FF2B5EF4-FFF2-40B4-BE49-F238E27FC236}">
              <a16:creationId xmlns:a16="http://schemas.microsoft.com/office/drawing/2014/main" id="{05080BD4-B4B8-46C7-9B1A-351139F0606E}"/>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140741</xdr:rowOff>
    </xdr:from>
    <xdr:to>
      <xdr:col>77</xdr:col>
      <xdr:colOff>44450</xdr:colOff>
      <xdr:row>60</xdr:row>
      <xdr:rowOff>145567</xdr:rowOff>
    </xdr:to>
    <xdr:cxnSp macro="">
      <xdr:nvCxnSpPr>
        <xdr:cNvPr id="325" name="直線コネクタ 324">
          <a:extLst>
            <a:ext uri="{FF2B5EF4-FFF2-40B4-BE49-F238E27FC236}">
              <a16:creationId xmlns:a16="http://schemas.microsoft.com/office/drawing/2014/main" id="{8FCD9A2E-BBF2-4EED-98EF-0B9FA3812BCC}"/>
            </a:ext>
          </a:extLst>
        </xdr:cNvPr>
        <xdr:cNvCxnSpPr/>
      </xdr:nvCxnSpPr>
      <xdr:spPr>
        <a:xfrm>
          <a:off x="15290800" y="1042774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6" name="フローチャート: 判断 325">
          <a:extLst>
            <a:ext uri="{FF2B5EF4-FFF2-40B4-BE49-F238E27FC236}">
              <a16:creationId xmlns:a16="http://schemas.microsoft.com/office/drawing/2014/main" id="{CDC6FC55-3D57-4DC7-B45A-E01D6C01C6A9}"/>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7" name="テキスト ボックス 326">
          <a:extLst>
            <a:ext uri="{FF2B5EF4-FFF2-40B4-BE49-F238E27FC236}">
              <a16:creationId xmlns:a16="http://schemas.microsoft.com/office/drawing/2014/main" id="{75E683CC-01F1-4DE3-9C8B-85516FA6EB91}"/>
            </a:ext>
          </a:extLst>
        </xdr:cNvPr>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132537</xdr:rowOff>
    </xdr:from>
    <xdr:to>
      <xdr:col>72</xdr:col>
      <xdr:colOff>203200</xdr:colOff>
      <xdr:row>60</xdr:row>
      <xdr:rowOff>140741</xdr:rowOff>
    </xdr:to>
    <xdr:cxnSp macro="">
      <xdr:nvCxnSpPr>
        <xdr:cNvPr id="328" name="直線コネクタ 327">
          <a:extLst>
            <a:ext uri="{FF2B5EF4-FFF2-40B4-BE49-F238E27FC236}">
              <a16:creationId xmlns:a16="http://schemas.microsoft.com/office/drawing/2014/main" id="{6DBDB9E4-5E8E-4844-AF06-F4D6763FBCD7}"/>
            </a:ext>
          </a:extLst>
        </xdr:cNvPr>
        <xdr:cNvCxnSpPr/>
      </xdr:nvCxnSpPr>
      <xdr:spPr>
        <a:xfrm>
          <a:off x="14401800" y="10419537"/>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9" name="フローチャート: 判断 328">
          <a:extLst>
            <a:ext uri="{FF2B5EF4-FFF2-40B4-BE49-F238E27FC236}">
              <a16:creationId xmlns:a16="http://schemas.microsoft.com/office/drawing/2014/main" id="{ED3BCC8E-313D-400E-8D59-87FC39F0CA4D}"/>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30" name="テキスト ボックス 329">
          <a:extLst>
            <a:ext uri="{FF2B5EF4-FFF2-40B4-BE49-F238E27FC236}">
              <a16:creationId xmlns:a16="http://schemas.microsoft.com/office/drawing/2014/main" id="{0F12CB8F-68B0-4571-9401-7157597EFCB8}"/>
            </a:ext>
          </a:extLst>
        </xdr:cNvPr>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132537</xdr:rowOff>
    </xdr:from>
    <xdr:to>
      <xdr:col>68</xdr:col>
      <xdr:colOff>152400</xdr:colOff>
      <xdr:row>60</xdr:row>
      <xdr:rowOff>139294</xdr:rowOff>
    </xdr:to>
    <xdr:cxnSp macro="">
      <xdr:nvCxnSpPr>
        <xdr:cNvPr id="331" name="直線コネクタ 330">
          <a:extLst>
            <a:ext uri="{FF2B5EF4-FFF2-40B4-BE49-F238E27FC236}">
              <a16:creationId xmlns:a16="http://schemas.microsoft.com/office/drawing/2014/main" id="{7B39F211-AC25-4D68-9D80-A50C014D447D}"/>
            </a:ext>
          </a:extLst>
        </xdr:cNvPr>
        <xdr:cNvCxnSpPr/>
      </xdr:nvCxnSpPr>
      <xdr:spPr>
        <a:xfrm flipV="1">
          <a:off x="13512800" y="10419537"/>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2" name="フローチャート: 判断 331">
          <a:extLst>
            <a:ext uri="{FF2B5EF4-FFF2-40B4-BE49-F238E27FC236}">
              <a16:creationId xmlns:a16="http://schemas.microsoft.com/office/drawing/2014/main" id="{D6938F44-66F3-40A5-A9AA-84867BB697DE}"/>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3" name="テキスト ボックス 332">
          <a:extLst>
            <a:ext uri="{FF2B5EF4-FFF2-40B4-BE49-F238E27FC236}">
              <a16:creationId xmlns:a16="http://schemas.microsoft.com/office/drawing/2014/main" id="{403D1F87-AB84-4BB6-88FF-3548EB7BC300}"/>
            </a:ext>
          </a:extLst>
        </xdr:cNvPr>
        <xdr:cNvSpPr txBox="1"/>
      </xdr:nvSpPr>
      <xdr:spPr>
        <a:xfrm>
          <a:off x="14020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4" name="フローチャート: 判断 333">
          <a:extLst>
            <a:ext uri="{FF2B5EF4-FFF2-40B4-BE49-F238E27FC236}">
              <a16:creationId xmlns:a16="http://schemas.microsoft.com/office/drawing/2014/main" id="{E51C4B43-F910-43EB-A473-A8791B90788F}"/>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5" name="テキスト ボックス 334">
          <a:extLst>
            <a:ext uri="{FF2B5EF4-FFF2-40B4-BE49-F238E27FC236}">
              <a16:creationId xmlns:a16="http://schemas.microsoft.com/office/drawing/2014/main" id="{693D645E-9280-4858-B13F-BB7BD0C309E9}"/>
            </a:ext>
          </a:extLst>
        </xdr:cNvPr>
        <xdr:cNvSpPr txBox="1"/>
      </xdr:nvSpPr>
      <xdr:spPr>
        <a:xfrm>
          <a:off x="13131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28598792-BA68-4932-A3E3-C22133FD563D}"/>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C8D07CD3-3BAA-4A3C-BAAC-A092D718A539}"/>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9288921C-9A36-42E0-9ABB-32FFC5F035A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27869D6D-FC6A-4715-BFA0-35F2E2159A56}"/>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9EC3186A-0C83-453D-AF84-4319A13F8F8E}"/>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109245</xdr:rowOff>
    </xdr:from>
    <xdr:to>
      <xdr:col>81</xdr:col>
      <xdr:colOff>95250</xdr:colOff>
      <xdr:row>61</xdr:row>
      <xdr:rowOff>39395</xdr:rowOff>
    </xdr:to>
    <xdr:sp macro="" textlink="">
      <xdr:nvSpPr>
        <xdr:cNvPr id="341" name="楕円 340">
          <a:extLst>
            <a:ext uri="{FF2B5EF4-FFF2-40B4-BE49-F238E27FC236}">
              <a16:creationId xmlns:a16="http://schemas.microsoft.com/office/drawing/2014/main" id="{9B03F85B-5D2B-46F7-85C9-7C8EA1A1018B}"/>
            </a:ext>
          </a:extLst>
        </xdr:cNvPr>
        <xdr:cNvSpPr/>
      </xdr:nvSpPr>
      <xdr:spPr>
        <a:xfrm>
          <a:off x="16967200" y="103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30522</xdr:rowOff>
    </xdr:from>
    <xdr:ext cx="762000" cy="259045"/>
    <xdr:sp macro="" textlink="">
      <xdr:nvSpPr>
        <xdr:cNvPr id="342" name="定員管理の状況該当値テキスト">
          <a:extLst>
            <a:ext uri="{FF2B5EF4-FFF2-40B4-BE49-F238E27FC236}">
              <a16:creationId xmlns:a16="http://schemas.microsoft.com/office/drawing/2014/main" id="{C2C6ED5A-86C3-4185-B71F-F66E82995920}"/>
            </a:ext>
          </a:extLst>
        </xdr:cNvPr>
        <xdr:cNvSpPr txBox="1"/>
      </xdr:nvSpPr>
      <xdr:spPr>
        <a:xfrm>
          <a:off x="17106900" y="1031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94767</xdr:rowOff>
    </xdr:from>
    <xdr:to>
      <xdr:col>77</xdr:col>
      <xdr:colOff>95250</xdr:colOff>
      <xdr:row>61</xdr:row>
      <xdr:rowOff>24917</xdr:rowOff>
    </xdr:to>
    <xdr:sp macro="" textlink="">
      <xdr:nvSpPr>
        <xdr:cNvPr id="343" name="楕円 342">
          <a:extLst>
            <a:ext uri="{FF2B5EF4-FFF2-40B4-BE49-F238E27FC236}">
              <a16:creationId xmlns:a16="http://schemas.microsoft.com/office/drawing/2014/main" id="{49241449-F33B-467A-A5D0-0C7CA3637207}"/>
            </a:ext>
          </a:extLst>
        </xdr:cNvPr>
        <xdr:cNvSpPr/>
      </xdr:nvSpPr>
      <xdr:spPr>
        <a:xfrm>
          <a:off x="16129000" y="103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35094</xdr:rowOff>
    </xdr:from>
    <xdr:ext cx="736600" cy="259045"/>
    <xdr:sp macro="" textlink="">
      <xdr:nvSpPr>
        <xdr:cNvPr id="344" name="テキスト ボックス 343">
          <a:extLst>
            <a:ext uri="{FF2B5EF4-FFF2-40B4-BE49-F238E27FC236}">
              <a16:creationId xmlns:a16="http://schemas.microsoft.com/office/drawing/2014/main" id="{447CE15F-A2DB-4E48-BC6E-D0D419394211}"/>
            </a:ext>
          </a:extLst>
        </xdr:cNvPr>
        <xdr:cNvSpPr txBox="1"/>
      </xdr:nvSpPr>
      <xdr:spPr>
        <a:xfrm>
          <a:off x="15798800" y="10150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89941</xdr:rowOff>
    </xdr:from>
    <xdr:to>
      <xdr:col>73</xdr:col>
      <xdr:colOff>44450</xdr:colOff>
      <xdr:row>61</xdr:row>
      <xdr:rowOff>20091</xdr:rowOff>
    </xdr:to>
    <xdr:sp macro="" textlink="">
      <xdr:nvSpPr>
        <xdr:cNvPr id="345" name="楕円 344">
          <a:extLst>
            <a:ext uri="{FF2B5EF4-FFF2-40B4-BE49-F238E27FC236}">
              <a16:creationId xmlns:a16="http://schemas.microsoft.com/office/drawing/2014/main" id="{EF5C4A35-A99E-4766-B995-1A3C063A49F5}"/>
            </a:ext>
          </a:extLst>
        </xdr:cNvPr>
        <xdr:cNvSpPr/>
      </xdr:nvSpPr>
      <xdr:spPr>
        <a:xfrm>
          <a:off x="15240000" y="103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30268</xdr:rowOff>
    </xdr:from>
    <xdr:ext cx="762000" cy="259045"/>
    <xdr:sp macro="" textlink="">
      <xdr:nvSpPr>
        <xdr:cNvPr id="346" name="テキスト ボックス 345">
          <a:extLst>
            <a:ext uri="{FF2B5EF4-FFF2-40B4-BE49-F238E27FC236}">
              <a16:creationId xmlns:a16="http://schemas.microsoft.com/office/drawing/2014/main" id="{95E30893-8305-4E9B-9622-9F7BF5FBAEDE}"/>
            </a:ext>
          </a:extLst>
        </xdr:cNvPr>
        <xdr:cNvSpPr txBox="1"/>
      </xdr:nvSpPr>
      <xdr:spPr>
        <a:xfrm>
          <a:off x="14909800" y="1014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81737</xdr:rowOff>
    </xdr:from>
    <xdr:to>
      <xdr:col>68</xdr:col>
      <xdr:colOff>203200</xdr:colOff>
      <xdr:row>61</xdr:row>
      <xdr:rowOff>11887</xdr:rowOff>
    </xdr:to>
    <xdr:sp macro="" textlink="">
      <xdr:nvSpPr>
        <xdr:cNvPr id="347" name="楕円 346">
          <a:extLst>
            <a:ext uri="{FF2B5EF4-FFF2-40B4-BE49-F238E27FC236}">
              <a16:creationId xmlns:a16="http://schemas.microsoft.com/office/drawing/2014/main" id="{92140115-7AB8-4597-AC3B-0788779FAD95}"/>
            </a:ext>
          </a:extLst>
        </xdr:cNvPr>
        <xdr:cNvSpPr/>
      </xdr:nvSpPr>
      <xdr:spPr>
        <a:xfrm>
          <a:off x="14351000" y="103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22064</xdr:rowOff>
    </xdr:from>
    <xdr:ext cx="762000" cy="259045"/>
    <xdr:sp macro="" textlink="">
      <xdr:nvSpPr>
        <xdr:cNvPr id="348" name="テキスト ボックス 347">
          <a:extLst>
            <a:ext uri="{FF2B5EF4-FFF2-40B4-BE49-F238E27FC236}">
              <a16:creationId xmlns:a16="http://schemas.microsoft.com/office/drawing/2014/main" id="{00DFCF36-51FB-43FE-88CC-84E8634C331D}"/>
            </a:ext>
          </a:extLst>
        </xdr:cNvPr>
        <xdr:cNvSpPr txBox="1"/>
      </xdr:nvSpPr>
      <xdr:spPr>
        <a:xfrm>
          <a:off x="14020800" y="1013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88494</xdr:rowOff>
    </xdr:from>
    <xdr:to>
      <xdr:col>64</xdr:col>
      <xdr:colOff>152400</xdr:colOff>
      <xdr:row>61</xdr:row>
      <xdr:rowOff>18644</xdr:rowOff>
    </xdr:to>
    <xdr:sp macro="" textlink="">
      <xdr:nvSpPr>
        <xdr:cNvPr id="349" name="楕円 348">
          <a:extLst>
            <a:ext uri="{FF2B5EF4-FFF2-40B4-BE49-F238E27FC236}">
              <a16:creationId xmlns:a16="http://schemas.microsoft.com/office/drawing/2014/main" id="{5AEBEB51-B59B-4367-9AA2-716A6A643B28}"/>
            </a:ext>
          </a:extLst>
        </xdr:cNvPr>
        <xdr:cNvSpPr/>
      </xdr:nvSpPr>
      <xdr:spPr>
        <a:xfrm>
          <a:off x="13462000" y="1037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28821</xdr:rowOff>
    </xdr:from>
    <xdr:ext cx="762000" cy="259045"/>
    <xdr:sp macro="" textlink="">
      <xdr:nvSpPr>
        <xdr:cNvPr id="350" name="テキスト ボックス 349">
          <a:extLst>
            <a:ext uri="{FF2B5EF4-FFF2-40B4-BE49-F238E27FC236}">
              <a16:creationId xmlns:a16="http://schemas.microsoft.com/office/drawing/2014/main" id="{A52E4250-E7A6-4F1D-AC19-68335EF83AD1}"/>
            </a:ext>
          </a:extLst>
        </xdr:cNvPr>
        <xdr:cNvSpPr txBox="1"/>
      </xdr:nvSpPr>
      <xdr:spPr>
        <a:xfrm>
          <a:off x="13131800" y="1014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F76E9AB9-C191-48CB-B597-53ED43E50655}"/>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E0216F50-FDA0-4BF1-ABB1-BCE193A86D8F}"/>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54428AF4-F242-451E-8E5E-001031CD535B}"/>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FC4EC308-4AC4-448D-B511-A4D76244BF4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4E42D960-7683-48CF-AD9F-A8B56434492A}"/>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E69DDDEA-0755-4AF1-8682-CC9957BEC578}"/>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67587618-5080-4439-955E-139BAAF40AC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10CDAF2D-1E31-44B9-9345-8900A131CDD8}"/>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F86222C8-2009-49B3-88F7-2EA9272A0B85}"/>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B00FA853-4981-4338-9D8A-6BD5AE4D1B08}"/>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88729FEB-21F8-4717-B254-2CAD9C71F5A2}"/>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9EDEBCB1-70C0-4F8B-B5DC-AB7C10804C13}"/>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CBDAA3B6-0BE7-4093-8308-B7D583E4D46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太子町総合計画のもと、地域住民との意見交換を図り、適量・適切な事業実施により、類似団体内平均値を下回っている。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かけて実施した、生涯学習施設等整備事業に係る元金償還が今後の負担となる見込みであり、今後とも、緊急度・住民ニーズを的確に把握した事業の選択により、地方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3781ED92-D205-49F8-B9B1-A9C54E9A8D5E}"/>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8D32E153-2AD1-455F-9753-13161141B7A2}"/>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4753F0E2-1FC5-4876-ADAB-6EB6E56264EF}"/>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78B8126B-5A7D-45D6-90AB-D950FC191981}"/>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1B2186CA-A406-417B-9045-0515AA8A3F01}"/>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9946F123-B6B3-41EE-929F-D5C50B1C26DF}"/>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2C0A1DBD-0B22-45F6-A329-B0B2DBA704B3}"/>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F5B2034F-9C11-4EE7-B422-F5364170EE8C}"/>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4BAF8F8B-111B-4976-9BBE-9885C1EFAD98}"/>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49239FC4-C0B9-4139-9788-A6D3CEDC1B97}"/>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F9826093-A56B-4ACB-9DA4-411468A0F211}"/>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E84A605E-01C1-4D4B-BB3C-D938FDB53DEB}"/>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BB7525AD-E3DC-4B23-A7A8-68260F2B911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803A3DE8-7305-4FEB-A415-85512934D463}"/>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8" name="直線コネクタ 377">
          <a:extLst>
            <a:ext uri="{FF2B5EF4-FFF2-40B4-BE49-F238E27FC236}">
              <a16:creationId xmlns:a16="http://schemas.microsoft.com/office/drawing/2014/main" id="{D45F395D-B411-4BAD-937D-D54A50470AF9}"/>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9" name="公債費負担の状況最小値テキスト">
          <a:extLst>
            <a:ext uri="{FF2B5EF4-FFF2-40B4-BE49-F238E27FC236}">
              <a16:creationId xmlns:a16="http://schemas.microsoft.com/office/drawing/2014/main" id="{7092F0A2-2C81-477C-9C3D-1F448B0F03B4}"/>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80" name="直線コネクタ 379">
          <a:extLst>
            <a:ext uri="{FF2B5EF4-FFF2-40B4-BE49-F238E27FC236}">
              <a16:creationId xmlns:a16="http://schemas.microsoft.com/office/drawing/2014/main" id="{087BE161-0019-46A5-AA17-B90927A1BF7E}"/>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81" name="公債費負担の状況最大値テキスト">
          <a:extLst>
            <a:ext uri="{FF2B5EF4-FFF2-40B4-BE49-F238E27FC236}">
              <a16:creationId xmlns:a16="http://schemas.microsoft.com/office/drawing/2014/main" id="{E9EFE009-D385-40FD-A822-2C3BA4671C0A}"/>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2" name="直線コネクタ 381">
          <a:extLst>
            <a:ext uri="{FF2B5EF4-FFF2-40B4-BE49-F238E27FC236}">
              <a16:creationId xmlns:a16="http://schemas.microsoft.com/office/drawing/2014/main" id="{AFDB2789-A18D-47F5-B183-748DCF064AB7}"/>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40</xdr:row>
      <xdr:rowOff>167217</xdr:rowOff>
    </xdr:to>
    <xdr:cxnSp macro="">
      <xdr:nvCxnSpPr>
        <xdr:cNvPr id="383" name="直線コネクタ 382">
          <a:extLst>
            <a:ext uri="{FF2B5EF4-FFF2-40B4-BE49-F238E27FC236}">
              <a16:creationId xmlns:a16="http://schemas.microsoft.com/office/drawing/2014/main" id="{F84C4EB6-4946-45A6-AC03-6429E3861611}"/>
            </a:ext>
          </a:extLst>
        </xdr:cNvPr>
        <xdr:cNvCxnSpPr/>
      </xdr:nvCxnSpPr>
      <xdr:spPr>
        <a:xfrm flipV="1">
          <a:off x="16179800" y="694478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4" name="公債費負担の状況平均値テキスト">
          <a:extLst>
            <a:ext uri="{FF2B5EF4-FFF2-40B4-BE49-F238E27FC236}">
              <a16:creationId xmlns:a16="http://schemas.microsoft.com/office/drawing/2014/main" id="{5D9A1509-E0FB-4390-B5C0-2D704697D49B}"/>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5" name="フローチャート: 判断 384">
          <a:extLst>
            <a:ext uri="{FF2B5EF4-FFF2-40B4-BE49-F238E27FC236}">
              <a16:creationId xmlns:a16="http://schemas.microsoft.com/office/drawing/2014/main" id="{C89F821B-DC9F-4C1D-9EC2-348E5D202981}"/>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52070</xdr:rowOff>
    </xdr:to>
    <xdr:cxnSp macro="">
      <xdr:nvCxnSpPr>
        <xdr:cNvPr id="386" name="直線コネクタ 385">
          <a:extLst>
            <a:ext uri="{FF2B5EF4-FFF2-40B4-BE49-F238E27FC236}">
              <a16:creationId xmlns:a16="http://schemas.microsoft.com/office/drawing/2014/main" id="{8F8CCBA5-CBE1-46E4-B4CC-B93EBE52C791}"/>
            </a:ext>
          </a:extLst>
        </xdr:cNvPr>
        <xdr:cNvCxnSpPr/>
      </xdr:nvCxnSpPr>
      <xdr:spPr>
        <a:xfrm flipV="1">
          <a:off x="15290800" y="70252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7" name="フローチャート: 判断 386">
          <a:extLst>
            <a:ext uri="{FF2B5EF4-FFF2-40B4-BE49-F238E27FC236}">
              <a16:creationId xmlns:a16="http://schemas.microsoft.com/office/drawing/2014/main" id="{690AAA02-B2AE-4B1E-AE21-6FA53D5974B7}"/>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8" name="テキスト ボックス 387">
          <a:extLst>
            <a:ext uri="{FF2B5EF4-FFF2-40B4-BE49-F238E27FC236}">
              <a16:creationId xmlns:a16="http://schemas.microsoft.com/office/drawing/2014/main" id="{7248A1C9-62EC-41BC-90E6-AF19855331CE}"/>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124460</xdr:rowOff>
    </xdr:to>
    <xdr:cxnSp macro="">
      <xdr:nvCxnSpPr>
        <xdr:cNvPr id="389" name="直線コネクタ 388">
          <a:extLst>
            <a:ext uri="{FF2B5EF4-FFF2-40B4-BE49-F238E27FC236}">
              <a16:creationId xmlns:a16="http://schemas.microsoft.com/office/drawing/2014/main" id="{F375FCE3-D08D-410A-AC20-D9D0B9C3FA46}"/>
            </a:ext>
          </a:extLst>
        </xdr:cNvPr>
        <xdr:cNvCxnSpPr/>
      </xdr:nvCxnSpPr>
      <xdr:spPr>
        <a:xfrm flipV="1">
          <a:off x="14401800" y="7081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90" name="フローチャート: 判断 389">
          <a:extLst>
            <a:ext uri="{FF2B5EF4-FFF2-40B4-BE49-F238E27FC236}">
              <a16:creationId xmlns:a16="http://schemas.microsoft.com/office/drawing/2014/main" id="{91D5BFC1-39E9-4CAE-9DA0-0316B2FE9CBC}"/>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91" name="テキスト ボックス 390">
          <a:extLst>
            <a:ext uri="{FF2B5EF4-FFF2-40B4-BE49-F238E27FC236}">
              <a16:creationId xmlns:a16="http://schemas.microsoft.com/office/drawing/2014/main" id="{9AA186E0-C9BC-4C97-9A6C-6388E3632EFC}"/>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124460</xdr:rowOff>
    </xdr:to>
    <xdr:cxnSp macro="">
      <xdr:nvCxnSpPr>
        <xdr:cNvPr id="392" name="直線コネクタ 391">
          <a:extLst>
            <a:ext uri="{FF2B5EF4-FFF2-40B4-BE49-F238E27FC236}">
              <a16:creationId xmlns:a16="http://schemas.microsoft.com/office/drawing/2014/main" id="{1AE292E3-FA85-4BF2-9D0B-53AFD5E3D4BD}"/>
            </a:ext>
          </a:extLst>
        </xdr:cNvPr>
        <xdr:cNvCxnSpPr/>
      </xdr:nvCxnSpPr>
      <xdr:spPr>
        <a:xfrm>
          <a:off x="13512800" y="71458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3" name="フローチャート: 判断 392">
          <a:extLst>
            <a:ext uri="{FF2B5EF4-FFF2-40B4-BE49-F238E27FC236}">
              <a16:creationId xmlns:a16="http://schemas.microsoft.com/office/drawing/2014/main" id="{7289E3B7-D035-47C8-B49A-5C06D8C9DFAE}"/>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4" name="テキスト ボックス 393">
          <a:extLst>
            <a:ext uri="{FF2B5EF4-FFF2-40B4-BE49-F238E27FC236}">
              <a16:creationId xmlns:a16="http://schemas.microsoft.com/office/drawing/2014/main" id="{B1CFDA76-9F9A-46A0-B1E1-76BCC1DE2E78}"/>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5" name="フローチャート: 判断 394">
          <a:extLst>
            <a:ext uri="{FF2B5EF4-FFF2-40B4-BE49-F238E27FC236}">
              <a16:creationId xmlns:a16="http://schemas.microsoft.com/office/drawing/2014/main" id="{08B1141C-3BB1-4AD3-88EE-A446AEE78CBF}"/>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6" name="テキスト ボックス 395">
          <a:extLst>
            <a:ext uri="{FF2B5EF4-FFF2-40B4-BE49-F238E27FC236}">
              <a16:creationId xmlns:a16="http://schemas.microsoft.com/office/drawing/2014/main" id="{1EBBC5B6-D357-4401-957E-AE6C11C8282E}"/>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9D1E7904-767E-4DA9-A568-505D59141E86}"/>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FF1492E5-6B86-4B3E-AB89-79BF66AAB764}"/>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DA41615-05B4-48A4-BF24-84A7B31FB13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9C7F922A-82D1-4536-868C-0E61EC7E6A3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482118B-707D-40CE-9F73-2DCD1A04B971}"/>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402" name="楕円 401">
          <a:extLst>
            <a:ext uri="{FF2B5EF4-FFF2-40B4-BE49-F238E27FC236}">
              <a16:creationId xmlns:a16="http://schemas.microsoft.com/office/drawing/2014/main" id="{030A2EF8-5175-4FAC-9E86-114E0E22C2EB}"/>
            </a:ext>
          </a:extLst>
        </xdr:cNvPr>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52510</xdr:rowOff>
    </xdr:from>
    <xdr:ext cx="762000" cy="259045"/>
    <xdr:sp macro="" textlink="">
      <xdr:nvSpPr>
        <xdr:cNvPr id="403" name="公債費負担の状況該当値テキスト">
          <a:extLst>
            <a:ext uri="{FF2B5EF4-FFF2-40B4-BE49-F238E27FC236}">
              <a16:creationId xmlns:a16="http://schemas.microsoft.com/office/drawing/2014/main" id="{5DE79782-9716-4AD5-854B-E1DF33BB0885}"/>
            </a:ext>
          </a:extLst>
        </xdr:cNvPr>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4" name="楕円 403">
          <a:extLst>
            <a:ext uri="{FF2B5EF4-FFF2-40B4-BE49-F238E27FC236}">
              <a16:creationId xmlns:a16="http://schemas.microsoft.com/office/drawing/2014/main" id="{EF290CF2-E327-4191-8346-EBFA1511F56C}"/>
            </a:ext>
          </a:extLst>
        </xdr:cNvPr>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405" name="テキスト ボックス 404">
          <a:extLst>
            <a:ext uri="{FF2B5EF4-FFF2-40B4-BE49-F238E27FC236}">
              <a16:creationId xmlns:a16="http://schemas.microsoft.com/office/drawing/2014/main" id="{571ACE8B-25A8-4ECE-B32A-F6C8F74F17B5}"/>
            </a:ext>
          </a:extLst>
        </xdr:cNvPr>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6" name="楕円 405">
          <a:extLst>
            <a:ext uri="{FF2B5EF4-FFF2-40B4-BE49-F238E27FC236}">
              <a16:creationId xmlns:a16="http://schemas.microsoft.com/office/drawing/2014/main" id="{5A1BAB5C-60A8-48FD-9599-20D9C78C6685}"/>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7" name="テキスト ボックス 406">
          <a:extLst>
            <a:ext uri="{FF2B5EF4-FFF2-40B4-BE49-F238E27FC236}">
              <a16:creationId xmlns:a16="http://schemas.microsoft.com/office/drawing/2014/main" id="{B6D7DCA5-336F-4BBE-A102-A39CAC887B35}"/>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8" name="楕円 407">
          <a:extLst>
            <a:ext uri="{FF2B5EF4-FFF2-40B4-BE49-F238E27FC236}">
              <a16:creationId xmlns:a16="http://schemas.microsoft.com/office/drawing/2014/main" id="{1F88AC0B-8008-4581-B84D-4B1430B3CE2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409" name="テキスト ボックス 408">
          <a:extLst>
            <a:ext uri="{FF2B5EF4-FFF2-40B4-BE49-F238E27FC236}">
              <a16:creationId xmlns:a16="http://schemas.microsoft.com/office/drawing/2014/main" id="{4D06EDC8-3E22-4477-82D2-67833F860E05}"/>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10" name="楕円 409">
          <a:extLst>
            <a:ext uri="{FF2B5EF4-FFF2-40B4-BE49-F238E27FC236}">
              <a16:creationId xmlns:a16="http://schemas.microsoft.com/office/drawing/2014/main" id="{6D1507B6-A44B-48DE-8E96-FFFFB422D906}"/>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11" name="テキスト ボックス 410">
          <a:extLst>
            <a:ext uri="{FF2B5EF4-FFF2-40B4-BE49-F238E27FC236}">
              <a16:creationId xmlns:a16="http://schemas.microsoft.com/office/drawing/2014/main" id="{C896D661-4D5F-4E96-AC27-0360B26968E2}"/>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2D75237C-3DB4-47D0-BDF7-D9E9AD1F2F3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298F91BE-021C-4AF7-9F36-C6C1D04F2B1F}"/>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ABC9E219-29D9-4EB7-8541-2E0F74C3AA67}"/>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52F128F3-56A7-483C-83AB-5257CF71EB43}"/>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320CEC21-EAC9-4BCF-A0CF-2CDE19A15699}"/>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A94FC0CD-D244-4C97-BDF2-ADA5D81CA0C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4A04D0F7-D7C8-4F06-A5DF-4B60BFE7EF2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B5E8CA17-A7E3-4C51-9716-C7B8233E0777}"/>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FCA45600-ED55-4B73-A0B7-2A42AAF063ED}"/>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E855CDAE-6AC9-4684-852A-8564F8D1902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89C5D60A-C02A-45C1-BA6A-40214DE5A26F}"/>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67B684FC-5BDF-4455-859C-41D89924B3B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9314DEB5-FBC9-48E1-8F92-41DF89FAD5B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年度も将来負担比率は生じておらず、一般会計等が将来負担すべき実質的な負債は、標準財政規模に対して適正な範囲であると考えられる。</a:t>
          </a: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今後も、公債費等義務的経費の削減を中心とする行財政改革を進め、財政の健全化に努める。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2AF58283-F82E-4EBE-B5F0-36DC91B15268}"/>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E3CD4999-CE8E-492E-87EF-3279915F1C4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4C213ED4-D94A-4B70-838F-FE93D6FA082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12443475-1976-47B4-A88B-D043C77133C5}"/>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D239114D-AF83-4155-BCAF-61381F2602F7}"/>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7BEB93CE-ACDF-44EE-8AC9-211FD5EDCA76}"/>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90FD272E-42CB-42E5-A950-6C853EAC6F61}"/>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51644886-8872-4B20-B6E0-1055B99C3615}"/>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4ECE7F19-4217-40BF-AF16-29274FC763D1}"/>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1A45EEDA-9D5C-44D2-B761-AD4198FB993B}"/>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9A457EFA-D11C-4FDB-A186-442C17DDD4D7}"/>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909C3C2E-7598-4556-91C9-776283C969C8}"/>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2AA42350-3A40-4519-8C2A-C74DCED7C826}"/>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D8846ACF-338C-49B6-8517-306F5139B6E9}"/>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F96A0AAE-25C0-4A5C-8D20-351705E95868}"/>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7EEC1717-0F98-44A7-8878-4EA3379DCEB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4260D1F5-A216-4BB7-96BB-6F8698BC5623}"/>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2" name="直線コネクタ 441">
          <a:extLst>
            <a:ext uri="{FF2B5EF4-FFF2-40B4-BE49-F238E27FC236}">
              <a16:creationId xmlns:a16="http://schemas.microsoft.com/office/drawing/2014/main" id="{E1BD3E1A-DDB9-4D67-90A2-F770FA57721A}"/>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3" name="将来負担の状況最小値テキスト">
          <a:extLst>
            <a:ext uri="{FF2B5EF4-FFF2-40B4-BE49-F238E27FC236}">
              <a16:creationId xmlns:a16="http://schemas.microsoft.com/office/drawing/2014/main" id="{588D6AD3-E25A-45A6-BB70-5891B84D47E3}"/>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4" name="直線コネクタ 443">
          <a:extLst>
            <a:ext uri="{FF2B5EF4-FFF2-40B4-BE49-F238E27FC236}">
              <a16:creationId xmlns:a16="http://schemas.microsoft.com/office/drawing/2014/main" id="{9BD9B1EE-FCE2-442D-9FD3-402745742226}"/>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5" name="将来負担の状況最大値テキスト">
          <a:extLst>
            <a:ext uri="{FF2B5EF4-FFF2-40B4-BE49-F238E27FC236}">
              <a16:creationId xmlns:a16="http://schemas.microsoft.com/office/drawing/2014/main" id="{34840305-91B9-4DA7-A657-241D4EC9FC13}"/>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7E150037-F782-47D3-B248-1F7D39455C92}"/>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7" name="将来負担の状況平均値テキスト">
          <a:extLst>
            <a:ext uri="{FF2B5EF4-FFF2-40B4-BE49-F238E27FC236}">
              <a16:creationId xmlns:a16="http://schemas.microsoft.com/office/drawing/2014/main" id="{97EC62BF-046A-4A09-83C1-528CE841425F}"/>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9174458E-87CF-444D-B1D7-647EB0F8DC05}"/>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5D02F7A6-7CFB-4121-8186-542A0D7DE21B}"/>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8C20C8DA-110D-4A47-90FE-0CE9CEE1F691}"/>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51" name="フローチャート: 判断 450">
          <a:extLst>
            <a:ext uri="{FF2B5EF4-FFF2-40B4-BE49-F238E27FC236}">
              <a16:creationId xmlns:a16="http://schemas.microsoft.com/office/drawing/2014/main" id="{8844421B-E31B-43BD-9BEF-45747D09A3DE}"/>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2" name="テキスト ボックス 451">
          <a:extLst>
            <a:ext uri="{FF2B5EF4-FFF2-40B4-BE49-F238E27FC236}">
              <a16:creationId xmlns:a16="http://schemas.microsoft.com/office/drawing/2014/main" id="{8BC61CD0-8806-4955-9B42-C1A8FE23EA79}"/>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3" name="フローチャート: 判断 452">
          <a:extLst>
            <a:ext uri="{FF2B5EF4-FFF2-40B4-BE49-F238E27FC236}">
              <a16:creationId xmlns:a16="http://schemas.microsoft.com/office/drawing/2014/main" id="{548B6396-1C34-4352-8549-91A46B9D3107}"/>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4" name="テキスト ボックス 453">
          <a:extLst>
            <a:ext uri="{FF2B5EF4-FFF2-40B4-BE49-F238E27FC236}">
              <a16:creationId xmlns:a16="http://schemas.microsoft.com/office/drawing/2014/main" id="{DA9C43BF-52D5-4D39-BEEF-B8F8487072E8}"/>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CEEEDF2B-F538-4C92-9864-24FDC7FC94CC}"/>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BF543C61-082D-4F7B-A366-FD4C32454801}"/>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26449D13-4C02-4487-97EE-686227072141}"/>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A54A1D97-5A60-493E-9C4C-5A5363D1E6AD}"/>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ED9CB453-9E11-4DEA-A364-0CF566D8D81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9817EAA1-0D13-42B1-84AB-434294889C8D}"/>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EB4919D9-5E2D-46B1-9E2F-2048EE58DF8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12,959
12,832
14.17
6,569,521
6,394,939
165,887
3,566,626
4,210,558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ポイント減少したが、類似団体内平均を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ポイント上回っており、高い水準で推移している。これには、会計年度任用職員の増加等が影響していると考えられる。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また、定年退職者数は年度間で増減があることから、退職手当基金の効率的な活用を図るとともに、事務の委託化や、定員管理・給与適正化により、人件費の抑制に努める。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146050</xdr:rowOff>
    </xdr:from>
    <xdr:to>
      <xdr:col>24</xdr:col>
      <xdr:colOff>25400</xdr:colOff>
      <xdr:row>37</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182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20320</xdr:rowOff>
    </xdr:from>
    <xdr:to>
      <xdr:col>19</xdr:col>
      <xdr:colOff>187325</xdr:colOff>
      <xdr:row>37</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639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37</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8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153670</xdr:rowOff>
    </xdr:from>
    <xdr:to>
      <xdr:col>11</xdr:col>
      <xdr:colOff>9525</xdr:colOff>
      <xdr:row>37</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2587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95250</xdr:rowOff>
    </xdr:from>
    <xdr:to>
      <xdr:col>24</xdr:col>
      <xdr:colOff>76200</xdr:colOff>
      <xdr:row>37</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67327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140970</xdr:rowOff>
    </xdr:from>
    <xdr:to>
      <xdr:col>20</xdr:col>
      <xdr:colOff>38100</xdr:colOff>
      <xdr:row>37</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55897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9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102870</xdr:rowOff>
    </xdr:from>
    <xdr:to>
      <xdr:col>6</xdr:col>
      <xdr:colOff>171450</xdr:colOff>
      <xdr:row>37</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17797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％で、類似団体内平均値、全国平均及び大阪府平均全てにおいて上回っている。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これは、業務委託費に占める割合が高く、特にごみ収集に係る委託費や給食事業に係る委託費が主な要因となっている。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今後、各種業務委託費の推移を注視し、効率的な予算執行に努める必要がある。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12700</xdr:rowOff>
    </xdr:from>
    <xdr:to>
      <xdr:col>82</xdr:col>
      <xdr:colOff>107950</xdr:colOff>
      <xdr:row>17</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9273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140352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12700</xdr:rowOff>
    </xdr:from>
    <xdr:to>
      <xdr:col>78</xdr:col>
      <xdr:colOff>69850</xdr:colOff>
      <xdr:row>18</xdr:row>
      <xdr:rowOff>98425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92735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98425</xdr:rowOff>
    </xdr:from>
    <xdr:to>
      <xdr:col>73</xdr:col>
      <xdr:colOff>180975</xdr:colOff>
      <xdr:row>20</xdr:row>
      <xdr:rowOff>117475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184525"/>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69850</xdr:rowOff>
    </xdr:from>
    <xdr:to>
      <xdr:col>69</xdr:col>
      <xdr:colOff>92075</xdr:colOff>
      <xdr:row>20</xdr:row>
      <xdr:rowOff>117475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327400"/>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102252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48277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133350</xdr:rowOff>
    </xdr:from>
    <xdr:to>
      <xdr:col>78</xdr:col>
      <xdr:colOff>120650</xdr:colOff>
      <xdr:row>17</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48277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96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47625</xdr:rowOff>
    </xdr:from>
    <xdr:to>
      <xdr:col>74</xdr:col>
      <xdr:colOff>31750</xdr:colOff>
      <xdr:row>18</xdr:row>
      <xdr:rowOff>149225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1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134002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22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66675</xdr:rowOff>
    </xdr:from>
    <xdr:to>
      <xdr:col>69</xdr:col>
      <xdr:colOff>142875</xdr:colOff>
      <xdr:row>20</xdr:row>
      <xdr:rowOff>168275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4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153052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58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％で、類似団体内平均値を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ポイント上回っている。この要因として、障がい者自立支援給付費や介護給付費が増加傾向にあることに加え、障がい児通所支援給付費についても増加していることが挙げられる。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全国平均及び大阪府平均を下回っている要因としては、本町には福祉事務所がなく、生活保護費の支給がないためである。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57</xdr:row>
      <xdr:rowOff>156935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9187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57</xdr:row>
      <xdr:rowOff>146050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57</xdr:row>
      <xdr:rowOff>167822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918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113393</xdr:rowOff>
    </xdr:from>
    <xdr:to>
      <xdr:col>11</xdr:col>
      <xdr:colOff>9525</xdr:colOff>
      <xdr:row>57</xdr:row>
      <xdr:rowOff>167822</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886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106135</xdr:rowOff>
    </xdr:from>
    <xdr:to>
      <xdr:col>24</xdr:col>
      <xdr:colOff>76200</xdr:colOff>
      <xdr:row>58</xdr:row>
      <xdr:rowOff>36285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78212</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62593</xdr:rowOff>
    </xdr:from>
    <xdr:to>
      <xdr:col>6</xdr:col>
      <xdr:colOff>171450</xdr:colOff>
      <xdr:row>57</xdr:row>
      <xdr:rowOff>164193</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148970</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％で、類似団体内平均値及び全国平均と同水準であった。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の内訳は、国民健康保険事業や介護保険事業等の特別会計に対する一般会計からの繰出金が大きな割合を占めており、今後も各特別会計における保険給付事業の適正化を図るとともに、事務経費などの削減に取り組み、繰出金の低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63319</xdr:rowOff>
    </xdr:from>
    <xdr:to>
      <xdr:col>82</xdr:col>
      <xdr:colOff>107950</xdr:colOff>
      <xdr:row>57</xdr:row>
      <xdr:rowOff>63319</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8359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63319</xdr:rowOff>
    </xdr:from>
    <xdr:to>
      <xdr:col>78</xdr:col>
      <xdr:colOff>69850</xdr:colOff>
      <xdr:row>57</xdr:row>
      <xdr:rowOff>154759</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35969"/>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154759</xdr:rowOff>
    </xdr:from>
    <xdr:to>
      <xdr:col>73</xdr:col>
      <xdr:colOff>180975</xdr:colOff>
      <xdr:row>59</xdr:row>
      <xdr:rowOff>27396</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927409"/>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146594</xdr:rowOff>
    </xdr:from>
    <xdr:to>
      <xdr:col>69</xdr:col>
      <xdr:colOff>92075</xdr:colOff>
      <xdr:row>59</xdr:row>
      <xdr:rowOff>27396</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09069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37754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156046</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5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12519</xdr:rowOff>
    </xdr:from>
    <xdr:to>
      <xdr:col>78</xdr:col>
      <xdr:colOff>120650</xdr:colOff>
      <xdr:row>57</xdr:row>
      <xdr:rowOff>114119</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124296</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554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103959</xdr:rowOff>
    </xdr:from>
    <xdr:to>
      <xdr:col>74</xdr:col>
      <xdr:colOff>31750</xdr:colOff>
      <xdr:row>58</xdr:row>
      <xdr:rowOff>34109</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148046</xdr:rowOff>
    </xdr:from>
    <xdr:to>
      <xdr:col>69</xdr:col>
      <xdr:colOff>142875</xdr:colOff>
      <xdr:row>59</xdr:row>
      <xdr:rowOff>78196</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9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62973</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17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95794</xdr:rowOff>
    </xdr:from>
    <xdr:to>
      <xdr:col>65</xdr:col>
      <xdr:colOff>53975</xdr:colOff>
      <xdr:row>59</xdr:row>
      <xdr:rowOff>25944</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0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10721</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1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％で、類似団体内平均値を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ポイント下回っているが、全国平均及び大阪府平均との比較では上回っている。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常備消防業務を委託していることや子育て施策に係る保育所への運営補助や助成金などが影響しているため、業務内容や負担金の精査に努める。また、各種団体への補助金等についても、より一層適正な執行がなされるよう留意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66040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230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66040</xdr:rowOff>
    </xdr:from>
    <xdr:to>
      <xdr:col>78</xdr:col>
      <xdr:colOff>69850</xdr:colOff>
      <xdr:row>37</xdr:row>
      <xdr:rowOff>62230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2382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xdr:rowOff>
    </xdr:from>
    <xdr:to>
      <xdr:col>73</xdr:col>
      <xdr:colOff>180975</xdr:colOff>
      <xdr:row>37</xdr:row>
      <xdr:rowOff>62230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1772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168910</xdr:rowOff>
    </xdr:from>
    <xdr:to>
      <xdr:col>69</xdr:col>
      <xdr:colOff>92075</xdr:colOff>
      <xdr:row>36</xdr:row>
      <xdr:rowOff>5080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16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xdr:rowOff>
    </xdr:from>
    <xdr:to>
      <xdr:col>78</xdr:col>
      <xdr:colOff>120650</xdr:colOff>
      <xdr:row>36</xdr:row>
      <xdr:rowOff>116840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127017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11430</xdr:rowOff>
    </xdr:from>
    <xdr:to>
      <xdr:col>74</xdr:col>
      <xdr:colOff>31750</xdr:colOff>
      <xdr:row>37</xdr:row>
      <xdr:rowOff>113030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123207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125730</xdr:rowOff>
    </xdr:from>
    <xdr:to>
      <xdr:col>69</xdr:col>
      <xdr:colOff>142875</xdr:colOff>
      <xdr:row>36</xdr:row>
      <xdr:rowOff>55880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66057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118110</xdr:rowOff>
    </xdr:from>
    <xdr:to>
      <xdr:col>65</xdr:col>
      <xdr:colOff>53975</xdr:colOff>
      <xdr:row>36</xdr:row>
      <xdr:rowOff>48260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58437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％で、類似団体内平均値、全国平均及び大阪府平均全てにおいて下回っている。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これは、建設事業費に係る地方債の新規発行を抑制してきたためであるが、今後、公共施設等の老朽化対策に関する事業が確実に見込まれることから、引き続き公債費負担の適正化に取り組む。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122428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1114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76</xdr:row>
      <xdr:rowOff>163576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52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76</xdr:row>
      <xdr:rowOff>168148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193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46989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983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71628</xdr:rowOff>
    </xdr:from>
    <xdr:to>
      <xdr:col>20</xdr:col>
      <xdr:colOff>38100</xdr:colOff>
      <xdr:row>77</xdr:row>
      <xdr:rowOff>1778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11955</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％で、類似団体内平均値及び全国平均を上回っている。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前年度比では同水準となり、本町では、人件費、扶助費、物件費等の水準が類似団体平均値と比較して高いことが本数値にあらわれている。　　　</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これを改善していくためには、更なる歳出経費の削減や財政運営の適正化に努める必要がある。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142239</xdr:rowOff>
    </xdr:from>
    <xdr:to>
      <xdr:col>82</xdr:col>
      <xdr:colOff>107950</xdr:colOff>
      <xdr:row>78</xdr:row>
      <xdr:rowOff>142239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515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142239</xdr:rowOff>
    </xdr:from>
    <xdr:to>
      <xdr:col>78</xdr:col>
      <xdr:colOff>69850</xdr:colOff>
      <xdr:row>80</xdr:row>
      <xdr:rowOff>165100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515339"/>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165100</xdr:rowOff>
    </xdr:from>
    <xdr:to>
      <xdr:col>73</xdr:col>
      <xdr:colOff>180975</xdr:colOff>
      <xdr:row>81</xdr:row>
      <xdr:rowOff>157480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88110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24130</xdr:rowOff>
    </xdr:from>
    <xdr:to>
      <xdr:col>69</xdr:col>
      <xdr:colOff>92075</xdr:colOff>
      <xdr:row>81</xdr:row>
      <xdr:rowOff>157480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74013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91439</xdr:rowOff>
    </xdr:from>
    <xdr:to>
      <xdr:col>82</xdr:col>
      <xdr:colOff>158750</xdr:colOff>
      <xdr:row>79</xdr:row>
      <xdr:rowOff>21589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63516</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91439</xdr:rowOff>
    </xdr:from>
    <xdr:to>
      <xdr:col>78</xdr:col>
      <xdr:colOff>120650</xdr:colOff>
      <xdr:row>79</xdr:row>
      <xdr:rowOff>21589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6366</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114300</xdr:rowOff>
    </xdr:from>
    <xdr:to>
      <xdr:col>74</xdr:col>
      <xdr:colOff>31750</xdr:colOff>
      <xdr:row>81</xdr:row>
      <xdr:rowOff>44450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29227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106680</xdr:rowOff>
    </xdr:from>
    <xdr:to>
      <xdr:col>69</xdr:col>
      <xdr:colOff>142875</xdr:colOff>
      <xdr:row>82</xdr:row>
      <xdr:rowOff>36830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99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21607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408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144780</xdr:rowOff>
    </xdr:from>
    <xdr:to>
      <xdr:col>65</xdr:col>
      <xdr:colOff>53975</xdr:colOff>
      <xdr:row>80</xdr:row>
      <xdr:rowOff>74930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59707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89654</xdr:rowOff>
    </xdr:from>
    <xdr:to>
      <xdr:col>29</xdr:col>
      <xdr:colOff>127000</xdr:colOff>
      <xdr:row>17</xdr:row>
      <xdr:rowOff>96014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51929"/>
          <a:ext cx="647700" cy="6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96014</xdr:rowOff>
    </xdr:from>
    <xdr:to>
      <xdr:col>26</xdr:col>
      <xdr:colOff>50800</xdr:colOff>
      <xdr:row>17</xdr:row>
      <xdr:rowOff>115902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58289"/>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115902</xdr:rowOff>
    </xdr:from>
    <xdr:to>
      <xdr:col>22</xdr:col>
      <xdr:colOff>114300</xdr:colOff>
      <xdr:row>17</xdr:row>
      <xdr:rowOff>120575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78177"/>
          <a:ext cx="698500" cy="4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120575</xdr:rowOff>
    </xdr:from>
    <xdr:to>
      <xdr:col>18</xdr:col>
      <xdr:colOff>177800</xdr:colOff>
      <xdr:row>17</xdr:row>
      <xdr:rowOff>130286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82850"/>
          <a:ext cx="698500" cy="9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38854</xdr:rowOff>
    </xdr:from>
    <xdr:to>
      <xdr:col>29</xdr:col>
      <xdr:colOff>177800</xdr:colOff>
      <xdr:row>17</xdr:row>
      <xdr:rowOff>140454</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01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118881</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0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45214</xdr:rowOff>
    </xdr:from>
    <xdr:to>
      <xdr:col>26</xdr:col>
      <xdr:colOff>101600</xdr:colOff>
      <xdr:row>17</xdr:row>
      <xdr:rowOff>146814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0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131591</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93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65102</xdr:rowOff>
    </xdr:from>
    <xdr:to>
      <xdr:col>22</xdr:col>
      <xdr:colOff>165100</xdr:colOff>
      <xdr:row>17</xdr:row>
      <xdr:rowOff>166702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27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151479</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69775</xdr:rowOff>
    </xdr:from>
    <xdr:to>
      <xdr:col>19</xdr:col>
      <xdr:colOff>38100</xdr:colOff>
      <xdr:row>17</xdr:row>
      <xdr:rowOff>171375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32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156152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1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79486</xdr:rowOff>
    </xdr:from>
    <xdr:to>
      <xdr:col>15</xdr:col>
      <xdr:colOff>101600</xdr:colOff>
      <xdr:row>18</xdr:row>
      <xdr:rowOff>9636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41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165863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28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6147</xdr:rowOff>
    </xdr:from>
    <xdr:to>
      <xdr:col>29</xdr:col>
      <xdr:colOff>127000</xdr:colOff>
      <xdr:row>36</xdr:row>
      <xdr:rowOff>43352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959397"/>
          <a:ext cx="647700" cy="37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6147</xdr:rowOff>
    </xdr:from>
    <xdr:to>
      <xdr:col>26</xdr:col>
      <xdr:colOff>50800</xdr:colOff>
      <xdr:row>36</xdr:row>
      <xdr:rowOff>10223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59397"/>
          <a:ext cx="698500" cy="4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298850</xdr:rowOff>
    </xdr:from>
    <xdr:to>
      <xdr:col>22</xdr:col>
      <xdr:colOff>114300</xdr:colOff>
      <xdr:row>36</xdr:row>
      <xdr:rowOff>10223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09200"/>
          <a:ext cx="698500" cy="54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293326</xdr:rowOff>
    </xdr:from>
    <xdr:to>
      <xdr:col>18</xdr:col>
      <xdr:colOff>177800</xdr:colOff>
      <xdr:row>35</xdr:row>
      <xdr:rowOff>298850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03676"/>
          <a:ext cx="698500" cy="5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335452</xdr:rowOff>
    </xdr:from>
    <xdr:to>
      <xdr:col>29</xdr:col>
      <xdr:colOff>177800</xdr:colOff>
      <xdr:row>36</xdr:row>
      <xdr:rowOff>94152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45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307529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1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298247</xdr:rowOff>
    </xdr:from>
    <xdr:to>
      <xdr:col>26</xdr:col>
      <xdr:colOff>101600</xdr:colOff>
      <xdr:row>36</xdr:row>
      <xdr:rowOff>56947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08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41724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94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302323</xdr:rowOff>
    </xdr:from>
    <xdr:to>
      <xdr:col>22</xdr:col>
      <xdr:colOff>165100</xdr:colOff>
      <xdr:row>36</xdr:row>
      <xdr:rowOff>61023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12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45800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9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248050</xdr:rowOff>
    </xdr:from>
    <xdr:to>
      <xdr:col>19</xdr:col>
      <xdr:colOff>38100</xdr:colOff>
      <xdr:row>36</xdr:row>
      <xdr:rowOff>6750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58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334427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242526</xdr:rowOff>
    </xdr:from>
    <xdr:to>
      <xdr:col>15</xdr:col>
      <xdr:colOff>101600</xdr:colOff>
      <xdr:row>36</xdr:row>
      <xdr:rowOff>1226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5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328903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3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12,959
12,832
14.17
6,569,521
6,394,939
165,887
3,566,626
4,210,558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76003</xdr:rowOff>
    </xdr:from>
    <xdr:to>
      <xdr:col>24</xdr:col>
      <xdr:colOff>63500</xdr:colOff>
      <xdr:row>36</xdr:row>
      <xdr:rowOff>76062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248203"/>
          <a:ext cx="8382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76003</xdr:rowOff>
    </xdr:from>
    <xdr:to>
      <xdr:col>19</xdr:col>
      <xdr:colOff>177800</xdr:colOff>
      <xdr:row>36</xdr:row>
      <xdr:rowOff>76506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48203"/>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76506</xdr:rowOff>
    </xdr:from>
    <xdr:to>
      <xdr:col>15</xdr:col>
      <xdr:colOff>50800</xdr:colOff>
      <xdr:row>36</xdr:row>
      <xdr:rowOff>105748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48706"/>
          <a:ext cx="8890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105748</xdr:rowOff>
    </xdr:from>
    <xdr:to>
      <xdr:col>10</xdr:col>
      <xdr:colOff>114300</xdr:colOff>
      <xdr:row>36</xdr:row>
      <xdr:rowOff>160681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77948"/>
          <a:ext cx="889000" cy="5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25262</xdr:rowOff>
    </xdr:from>
    <xdr:to>
      <xdr:col>24</xdr:col>
      <xdr:colOff>114300</xdr:colOff>
      <xdr:row>36</xdr:row>
      <xdr:rowOff>126862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9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3689</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7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25203</xdr:rowOff>
    </xdr:from>
    <xdr:to>
      <xdr:col>20</xdr:col>
      <xdr:colOff>38100</xdr:colOff>
      <xdr:row>36</xdr:row>
      <xdr:rowOff>126803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9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117930</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29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25706</xdr:rowOff>
    </xdr:from>
    <xdr:to>
      <xdr:col>15</xdr:col>
      <xdr:colOff>101600</xdr:colOff>
      <xdr:row>36</xdr:row>
      <xdr:rowOff>127306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9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118433</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2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54948</xdr:rowOff>
    </xdr:from>
    <xdr:to>
      <xdr:col>10</xdr:col>
      <xdr:colOff>165100</xdr:colOff>
      <xdr:row>36</xdr:row>
      <xdr:rowOff>156548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147675</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1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109881</xdr:rowOff>
    </xdr:from>
    <xdr:to>
      <xdr:col>6</xdr:col>
      <xdr:colOff>38100</xdr:colOff>
      <xdr:row>37</xdr:row>
      <xdr:rowOff>40031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31158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49512</xdr:rowOff>
    </xdr:from>
    <xdr:to>
      <xdr:col>24</xdr:col>
      <xdr:colOff>63500</xdr:colOff>
      <xdr:row>56</xdr:row>
      <xdr:rowOff>130693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650712"/>
          <a:ext cx="838200" cy="8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130693</xdr:rowOff>
    </xdr:from>
    <xdr:to>
      <xdr:col>19</xdr:col>
      <xdr:colOff>177800</xdr:colOff>
      <xdr:row>57</xdr:row>
      <xdr:rowOff>3687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731893"/>
          <a:ext cx="889000" cy="4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155853</xdr:rowOff>
    </xdr:from>
    <xdr:to>
      <xdr:col>15</xdr:col>
      <xdr:colOff>50800</xdr:colOff>
      <xdr:row>57</xdr:row>
      <xdr:rowOff>3687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757053"/>
          <a:ext cx="889000" cy="1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155853</xdr:rowOff>
    </xdr:from>
    <xdr:to>
      <xdr:col>10</xdr:col>
      <xdr:colOff>114300</xdr:colOff>
      <xdr:row>57</xdr:row>
      <xdr:rowOff>27284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757053"/>
          <a:ext cx="889000" cy="4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170162</xdr:rowOff>
    </xdr:from>
    <xdr:to>
      <xdr:col>24</xdr:col>
      <xdr:colOff>114300</xdr:colOff>
      <xdr:row>56</xdr:row>
      <xdr:rowOff>100312</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5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148589</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7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79893</xdr:rowOff>
    </xdr:from>
    <xdr:to>
      <xdr:col>20</xdr:col>
      <xdr:colOff>38100</xdr:colOff>
      <xdr:row>57</xdr:row>
      <xdr:rowOff>10043</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1170</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77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124337</xdr:rowOff>
    </xdr:from>
    <xdr:to>
      <xdr:col>15</xdr:col>
      <xdr:colOff>101600</xdr:colOff>
      <xdr:row>57</xdr:row>
      <xdr:rowOff>54487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72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45614</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8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105053</xdr:rowOff>
    </xdr:from>
    <xdr:to>
      <xdr:col>10</xdr:col>
      <xdr:colOff>165100</xdr:colOff>
      <xdr:row>57</xdr:row>
      <xdr:rowOff>35203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70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26330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79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147934</xdr:rowOff>
    </xdr:from>
    <xdr:to>
      <xdr:col>6</xdr:col>
      <xdr:colOff>38100</xdr:colOff>
      <xdr:row>57</xdr:row>
      <xdr:rowOff>78084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74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69211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84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150749</xdr:rowOff>
    </xdr:from>
    <xdr:to>
      <xdr:col>24</xdr:col>
      <xdr:colOff>63500</xdr:colOff>
      <xdr:row>78</xdr:row>
      <xdr:rowOff>154293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523849"/>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152578</xdr:rowOff>
    </xdr:from>
    <xdr:to>
      <xdr:col>19</xdr:col>
      <xdr:colOff>177800</xdr:colOff>
      <xdr:row>78</xdr:row>
      <xdr:rowOff>154293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52567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149416</xdr:rowOff>
    </xdr:from>
    <xdr:to>
      <xdr:col>15</xdr:col>
      <xdr:colOff>50800</xdr:colOff>
      <xdr:row>78</xdr:row>
      <xdr:rowOff>152578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522516"/>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145301</xdr:rowOff>
    </xdr:from>
    <xdr:to>
      <xdr:col>10</xdr:col>
      <xdr:colOff>114300</xdr:colOff>
      <xdr:row>78</xdr:row>
      <xdr:rowOff>149416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518401"/>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99949</xdr:rowOff>
    </xdr:from>
    <xdr:to>
      <xdr:col>24</xdr:col>
      <xdr:colOff>114300</xdr:colOff>
      <xdr:row>79</xdr:row>
      <xdr:rowOff>30099</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7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14876</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8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103493</xdr:rowOff>
    </xdr:from>
    <xdr:to>
      <xdr:col>20</xdr:col>
      <xdr:colOff>38100</xdr:colOff>
      <xdr:row>79</xdr:row>
      <xdr:rowOff>33643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24770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6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101778</xdr:rowOff>
    </xdr:from>
    <xdr:to>
      <xdr:col>15</xdr:col>
      <xdr:colOff>101600</xdr:colOff>
      <xdr:row>79</xdr:row>
      <xdr:rowOff>31928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23055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98616</xdr:rowOff>
    </xdr:from>
    <xdr:to>
      <xdr:col>10</xdr:col>
      <xdr:colOff>165100</xdr:colOff>
      <xdr:row>79</xdr:row>
      <xdr:rowOff>28766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19893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6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141050</xdr:rowOff>
    </xdr:from>
    <xdr:to>
      <xdr:col>24</xdr:col>
      <xdr:colOff>63500</xdr:colOff>
      <xdr:row>95</xdr:row>
      <xdr:rowOff>119822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257350"/>
          <a:ext cx="8382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141050</xdr:rowOff>
    </xdr:from>
    <xdr:to>
      <xdr:col>19</xdr:col>
      <xdr:colOff>177800</xdr:colOff>
      <xdr:row>96</xdr:row>
      <xdr:rowOff>106052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257350"/>
          <a:ext cx="889000" cy="30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106052</xdr:rowOff>
    </xdr:from>
    <xdr:to>
      <xdr:col>15</xdr:col>
      <xdr:colOff>50800</xdr:colOff>
      <xdr:row>96</xdr:row>
      <xdr:rowOff>149182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565252"/>
          <a:ext cx="889000" cy="4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149182</xdr:rowOff>
    </xdr:from>
    <xdr:to>
      <xdr:col>10</xdr:col>
      <xdr:colOff>114300</xdr:colOff>
      <xdr:row>97</xdr:row>
      <xdr:rowOff>27544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608382"/>
          <a:ext cx="889000" cy="4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69022</xdr:rowOff>
    </xdr:from>
    <xdr:to>
      <xdr:col>24</xdr:col>
      <xdr:colOff>114300</xdr:colOff>
      <xdr:row>95</xdr:row>
      <xdr:rowOff>170622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35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91899</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20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90250</xdr:rowOff>
    </xdr:from>
    <xdr:to>
      <xdr:col>20</xdr:col>
      <xdr:colOff>38100</xdr:colOff>
      <xdr:row>95</xdr:row>
      <xdr:rowOff>20400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2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36927</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598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55252</xdr:rowOff>
    </xdr:from>
    <xdr:to>
      <xdr:col>15</xdr:col>
      <xdr:colOff>101600</xdr:colOff>
      <xdr:row>96</xdr:row>
      <xdr:rowOff>156852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51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1929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2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98382</xdr:rowOff>
    </xdr:from>
    <xdr:to>
      <xdr:col>10</xdr:col>
      <xdr:colOff>165100</xdr:colOff>
      <xdr:row>97</xdr:row>
      <xdr:rowOff>28532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5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19659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65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148194</xdr:rowOff>
    </xdr:from>
    <xdr:to>
      <xdr:col>6</xdr:col>
      <xdr:colOff>38100</xdr:colOff>
      <xdr:row>97</xdr:row>
      <xdr:rowOff>78344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0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69471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7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28372</xdr:rowOff>
    </xdr:from>
    <xdr:to>
      <xdr:col>55</xdr:col>
      <xdr:colOff>0</xdr:colOff>
      <xdr:row>37</xdr:row>
      <xdr:rowOff>53701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372022"/>
          <a:ext cx="8382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71746</xdr:rowOff>
    </xdr:from>
    <xdr:to>
      <xdr:col>50</xdr:col>
      <xdr:colOff>114300</xdr:colOff>
      <xdr:row>37</xdr:row>
      <xdr:rowOff>53701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901046"/>
          <a:ext cx="889000" cy="49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71746</xdr:rowOff>
    </xdr:from>
    <xdr:to>
      <xdr:col>45</xdr:col>
      <xdr:colOff>177800</xdr:colOff>
      <xdr:row>37</xdr:row>
      <xdr:rowOff>123044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901046"/>
          <a:ext cx="889000" cy="56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123044</xdr:rowOff>
    </xdr:from>
    <xdr:to>
      <xdr:col>41</xdr:col>
      <xdr:colOff>50800</xdr:colOff>
      <xdr:row>37</xdr:row>
      <xdr:rowOff>127529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466694"/>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149022</xdr:rowOff>
    </xdr:from>
    <xdr:to>
      <xdr:col>55</xdr:col>
      <xdr:colOff>50800</xdr:colOff>
      <xdr:row>37</xdr:row>
      <xdr:rowOff>79172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3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63949</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23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2901</xdr:rowOff>
    </xdr:from>
    <xdr:to>
      <xdr:col>50</xdr:col>
      <xdr:colOff>165100</xdr:colOff>
      <xdr:row>37</xdr:row>
      <xdr:rowOff>104501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4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95628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4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20946</xdr:rowOff>
    </xdr:from>
    <xdr:to>
      <xdr:col>46</xdr:col>
      <xdr:colOff>38100</xdr:colOff>
      <xdr:row>34</xdr:row>
      <xdr:rowOff>122546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8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113673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94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72244</xdr:rowOff>
    </xdr:from>
    <xdr:to>
      <xdr:col>41</xdr:col>
      <xdr:colOff>101600</xdr:colOff>
      <xdr:row>38</xdr:row>
      <xdr:rowOff>2394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1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164971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76729</xdr:rowOff>
    </xdr:from>
    <xdr:to>
      <xdr:col>36</xdr:col>
      <xdr:colOff>165100</xdr:colOff>
      <xdr:row>38</xdr:row>
      <xdr:rowOff>6879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2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169456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1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37758</xdr:rowOff>
    </xdr:from>
    <xdr:to>
      <xdr:col>55</xdr:col>
      <xdr:colOff>0</xdr:colOff>
      <xdr:row>58</xdr:row>
      <xdr:rowOff>43080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810408"/>
          <a:ext cx="838200" cy="17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37758</xdr:rowOff>
    </xdr:from>
    <xdr:to>
      <xdr:col>50</xdr:col>
      <xdr:colOff>114300</xdr:colOff>
      <xdr:row>57</xdr:row>
      <xdr:rowOff>76597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810408"/>
          <a:ext cx="889000" cy="3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76597</xdr:rowOff>
    </xdr:from>
    <xdr:to>
      <xdr:col>45</xdr:col>
      <xdr:colOff>177800</xdr:colOff>
      <xdr:row>57</xdr:row>
      <xdr:rowOff>162834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849247"/>
          <a:ext cx="889000" cy="8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162834</xdr:rowOff>
    </xdr:from>
    <xdr:to>
      <xdr:col>41</xdr:col>
      <xdr:colOff>50800</xdr:colOff>
      <xdr:row>58</xdr:row>
      <xdr:rowOff>105035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935484"/>
          <a:ext cx="889000" cy="11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163730</xdr:rowOff>
    </xdr:from>
    <xdr:to>
      <xdr:col>55</xdr:col>
      <xdr:colOff>50800</xdr:colOff>
      <xdr:row>58</xdr:row>
      <xdr:rowOff>93880</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9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78657</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8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158408</xdr:rowOff>
    </xdr:from>
    <xdr:to>
      <xdr:col>50</xdr:col>
      <xdr:colOff>165100</xdr:colOff>
      <xdr:row>57</xdr:row>
      <xdr:rowOff>88558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7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79685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85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25797</xdr:rowOff>
    </xdr:from>
    <xdr:to>
      <xdr:col>46</xdr:col>
      <xdr:colOff>38100</xdr:colOff>
      <xdr:row>57</xdr:row>
      <xdr:rowOff>127397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79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118524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8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112034</xdr:rowOff>
    </xdr:from>
    <xdr:to>
      <xdr:col>41</xdr:col>
      <xdr:colOff>101600</xdr:colOff>
      <xdr:row>58</xdr:row>
      <xdr:rowOff>42184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8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33311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7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54235</xdr:rowOff>
    </xdr:from>
    <xdr:to>
      <xdr:col>36</xdr:col>
      <xdr:colOff>165100</xdr:colOff>
      <xdr:row>58</xdr:row>
      <xdr:rowOff>155835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99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146962</xdr:rowOff>
    </xdr:from>
    <xdr:ext cx="469744"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37428" y="1009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55332</xdr:rowOff>
    </xdr:from>
    <xdr:to>
      <xdr:col>55</xdr:col>
      <xdr:colOff>0</xdr:colOff>
      <xdr:row>79</xdr:row>
      <xdr:rowOff>27076</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256982"/>
          <a:ext cx="838200" cy="31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55332</xdr:rowOff>
    </xdr:from>
    <xdr:to>
      <xdr:col>50</xdr:col>
      <xdr:colOff>114300</xdr:colOff>
      <xdr:row>77</xdr:row>
      <xdr:rowOff>126678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256982"/>
          <a:ext cx="889000" cy="7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37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126678</xdr:rowOff>
    </xdr:from>
    <xdr:to>
      <xdr:col>45</xdr:col>
      <xdr:colOff>177800</xdr:colOff>
      <xdr:row>79</xdr:row>
      <xdr:rowOff>1198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328328"/>
          <a:ext cx="889000" cy="21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1198</xdr:rowOff>
    </xdr:from>
    <xdr:to>
      <xdr:col>41</xdr:col>
      <xdr:colOff>50800</xdr:colOff>
      <xdr:row>79</xdr:row>
      <xdr:rowOff>36624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545748"/>
          <a:ext cx="889000" cy="3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147726</xdr:rowOff>
    </xdr:from>
    <xdr:to>
      <xdr:col>55</xdr:col>
      <xdr:colOff>50800</xdr:colOff>
      <xdr:row>79</xdr:row>
      <xdr:rowOff>77876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52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62653</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3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4532</xdr:rowOff>
    </xdr:from>
    <xdr:to>
      <xdr:col>50</xdr:col>
      <xdr:colOff>165100</xdr:colOff>
      <xdr:row>77</xdr:row>
      <xdr:rowOff>106132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20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122659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298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75878</xdr:rowOff>
    </xdr:from>
    <xdr:to>
      <xdr:col>46</xdr:col>
      <xdr:colOff>38100</xdr:colOff>
      <xdr:row>78</xdr:row>
      <xdr:rowOff>6028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27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168605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3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121848</xdr:rowOff>
    </xdr:from>
    <xdr:to>
      <xdr:col>41</xdr:col>
      <xdr:colOff>101600</xdr:colOff>
      <xdr:row>79</xdr:row>
      <xdr:rowOff>51998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9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43125</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8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157274</xdr:rowOff>
    </xdr:from>
    <xdr:to>
      <xdr:col>36</xdr:col>
      <xdr:colOff>165100</xdr:colOff>
      <xdr:row>79</xdr:row>
      <xdr:rowOff>87424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53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78551</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62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53856</xdr:rowOff>
    </xdr:from>
    <xdr:to>
      <xdr:col>55</xdr:col>
      <xdr:colOff>0</xdr:colOff>
      <xdr:row>98</xdr:row>
      <xdr:rowOff>65680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855956"/>
          <a:ext cx="8382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62264</xdr:rowOff>
    </xdr:from>
    <xdr:to>
      <xdr:col>50</xdr:col>
      <xdr:colOff>114300</xdr:colOff>
      <xdr:row>98</xdr:row>
      <xdr:rowOff>65680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864364"/>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53116</xdr:rowOff>
    </xdr:from>
    <xdr:to>
      <xdr:col>45</xdr:col>
      <xdr:colOff>177800</xdr:colOff>
      <xdr:row>98</xdr:row>
      <xdr:rowOff>62264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855216"/>
          <a:ext cx="889000" cy="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53116</xdr:rowOff>
    </xdr:from>
    <xdr:to>
      <xdr:col>41</xdr:col>
      <xdr:colOff>50800</xdr:colOff>
      <xdr:row>98</xdr:row>
      <xdr:rowOff>110379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55216"/>
          <a:ext cx="889000" cy="5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3056</xdr:rowOff>
    </xdr:from>
    <xdr:to>
      <xdr:col>55</xdr:col>
      <xdr:colOff>50800</xdr:colOff>
      <xdr:row>98</xdr:row>
      <xdr:rowOff>104656</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80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89433</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14880</xdr:rowOff>
    </xdr:from>
    <xdr:to>
      <xdr:col>50</xdr:col>
      <xdr:colOff>165100</xdr:colOff>
      <xdr:row>98</xdr:row>
      <xdr:rowOff>116480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107607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90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11464</xdr:rowOff>
    </xdr:from>
    <xdr:to>
      <xdr:col>46</xdr:col>
      <xdr:colOff>38100</xdr:colOff>
      <xdr:row>98</xdr:row>
      <xdr:rowOff>113064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1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104191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2316</xdr:rowOff>
    </xdr:from>
    <xdr:to>
      <xdr:col>41</xdr:col>
      <xdr:colOff>101600</xdr:colOff>
      <xdr:row>98</xdr:row>
      <xdr:rowOff>103916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0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95043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9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59579</xdr:rowOff>
    </xdr:from>
    <xdr:to>
      <xdr:col>36</xdr:col>
      <xdr:colOff>165100</xdr:colOff>
      <xdr:row>98</xdr:row>
      <xdr:rowOff>161179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6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152306</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37428" y="1695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1797</xdr:rowOff>
    </xdr:from>
    <xdr:to>
      <xdr:col>71</xdr:col>
      <xdr:colOff>177800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688347"/>
          <a:ext cx="889000" cy="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122447</xdr:rowOff>
    </xdr:from>
    <xdr:to>
      <xdr:col>67</xdr:col>
      <xdr:colOff>101600</xdr:colOff>
      <xdr:row>39</xdr:row>
      <xdr:rowOff>52597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3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43724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7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130708</xdr:rowOff>
    </xdr:from>
    <xdr:to>
      <xdr:col>85</xdr:col>
      <xdr:colOff>127000</xdr:colOff>
      <xdr:row>77</xdr:row>
      <xdr:rowOff>142442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5481300" y="13332358"/>
          <a:ext cx="8382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130708</xdr:rowOff>
    </xdr:from>
    <xdr:to>
      <xdr:col>81</xdr:col>
      <xdr:colOff>50800</xdr:colOff>
      <xdr:row>77</xdr:row>
      <xdr:rowOff>139486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332358"/>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137909</xdr:rowOff>
    </xdr:from>
    <xdr:to>
      <xdr:col>76</xdr:col>
      <xdr:colOff>114300</xdr:colOff>
      <xdr:row>77</xdr:row>
      <xdr:rowOff>139486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339559"/>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120132</xdr:rowOff>
    </xdr:from>
    <xdr:to>
      <xdr:col>71</xdr:col>
      <xdr:colOff>177800</xdr:colOff>
      <xdr:row>77</xdr:row>
      <xdr:rowOff>137909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321782"/>
          <a:ext cx="889000" cy="1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91642</xdr:rowOff>
    </xdr:from>
    <xdr:to>
      <xdr:col>85</xdr:col>
      <xdr:colOff>177800</xdr:colOff>
      <xdr:row>78</xdr:row>
      <xdr:rowOff>21792</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2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70069</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27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79908</xdr:rowOff>
    </xdr:from>
    <xdr:to>
      <xdr:col>81</xdr:col>
      <xdr:colOff>101600</xdr:colOff>
      <xdr:row>78</xdr:row>
      <xdr:rowOff>10058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2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1185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37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88686</xdr:rowOff>
    </xdr:from>
    <xdr:to>
      <xdr:col>76</xdr:col>
      <xdr:colOff>165100</xdr:colOff>
      <xdr:row>78</xdr:row>
      <xdr:rowOff>18836</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9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9963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8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87109</xdr:rowOff>
    </xdr:from>
    <xdr:to>
      <xdr:col>72</xdr:col>
      <xdr:colOff>38100</xdr:colOff>
      <xdr:row>78</xdr:row>
      <xdr:rowOff>17259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8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8386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69332</xdr:rowOff>
    </xdr:from>
    <xdr:to>
      <xdr:col>67</xdr:col>
      <xdr:colOff>101600</xdr:colOff>
      <xdr:row>77</xdr:row>
      <xdr:rowOff>170932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27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162059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36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42160</xdr:rowOff>
    </xdr:from>
    <xdr:to>
      <xdr:col>85</xdr:col>
      <xdr:colOff>127000</xdr:colOff>
      <xdr:row>98</xdr:row>
      <xdr:rowOff>64711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672810"/>
          <a:ext cx="838200" cy="19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46186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676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64711</xdr:rowOff>
    </xdr:from>
    <xdr:to>
      <xdr:col>81</xdr:col>
      <xdr:colOff>50800</xdr:colOff>
      <xdr:row>98</xdr:row>
      <xdr:rowOff>131338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866811"/>
          <a:ext cx="889000" cy="6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123086</xdr:rowOff>
    </xdr:from>
    <xdr:to>
      <xdr:col>76</xdr:col>
      <xdr:colOff>114300</xdr:colOff>
      <xdr:row>98</xdr:row>
      <xdr:rowOff>131338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925186"/>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105232</xdr:rowOff>
    </xdr:from>
    <xdr:to>
      <xdr:col>71</xdr:col>
      <xdr:colOff>177800</xdr:colOff>
      <xdr:row>98</xdr:row>
      <xdr:rowOff>123086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907332"/>
          <a:ext cx="889000" cy="1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162810</xdr:rowOff>
    </xdr:from>
    <xdr:to>
      <xdr:col>85</xdr:col>
      <xdr:colOff>177800</xdr:colOff>
      <xdr:row>97</xdr:row>
      <xdr:rowOff>92960</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6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14237</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47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13911</xdr:rowOff>
    </xdr:from>
    <xdr:to>
      <xdr:col>81</xdr:col>
      <xdr:colOff>101600</xdr:colOff>
      <xdr:row>98</xdr:row>
      <xdr:rowOff>115511</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81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106638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0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80538</xdr:rowOff>
    </xdr:from>
    <xdr:to>
      <xdr:col>76</xdr:col>
      <xdr:colOff>165100</xdr:colOff>
      <xdr:row>99</xdr:row>
      <xdr:rowOff>10688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8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1815</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97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72286</xdr:rowOff>
    </xdr:from>
    <xdr:to>
      <xdr:col>72</xdr:col>
      <xdr:colOff>38100</xdr:colOff>
      <xdr:row>99</xdr:row>
      <xdr:rowOff>2436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165013</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96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54432</xdr:rowOff>
    </xdr:from>
    <xdr:to>
      <xdr:col>67</xdr:col>
      <xdr:colOff>101600</xdr:colOff>
      <xdr:row>98</xdr:row>
      <xdr:rowOff>156032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147159</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94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144185</xdr:rowOff>
    </xdr:from>
    <xdr:to>
      <xdr:col>116</xdr:col>
      <xdr:colOff>63500</xdr:colOff>
      <xdr:row>76</xdr:row>
      <xdr:rowOff>165706</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3174385"/>
          <a:ext cx="8382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165706</xdr:rowOff>
    </xdr:from>
    <xdr:to>
      <xdr:col>111</xdr:col>
      <xdr:colOff>177800</xdr:colOff>
      <xdr:row>76</xdr:row>
      <xdr:rowOff>167198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3195906"/>
          <a:ext cx="889000" cy="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41218</xdr:rowOff>
    </xdr:from>
    <xdr:to>
      <xdr:col>107</xdr:col>
      <xdr:colOff>50800</xdr:colOff>
      <xdr:row>76</xdr:row>
      <xdr:rowOff>167198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545300" y="13071418"/>
          <a:ext cx="889000" cy="12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41218</xdr:rowOff>
    </xdr:from>
    <xdr:to>
      <xdr:col>102</xdr:col>
      <xdr:colOff>114300</xdr:colOff>
      <xdr:row>76</xdr:row>
      <xdr:rowOff>93033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3071418"/>
          <a:ext cx="889000" cy="5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93385</xdr:rowOff>
    </xdr:from>
    <xdr:to>
      <xdr:col>116</xdr:col>
      <xdr:colOff>114300</xdr:colOff>
      <xdr:row>77</xdr:row>
      <xdr:rowOff>23535</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312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71812</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310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114906</xdr:rowOff>
    </xdr:from>
    <xdr:to>
      <xdr:col>112</xdr:col>
      <xdr:colOff>38100</xdr:colOff>
      <xdr:row>77</xdr:row>
      <xdr:rowOff>45056</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31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36183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23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116398</xdr:rowOff>
    </xdr:from>
    <xdr:to>
      <xdr:col>107</xdr:col>
      <xdr:colOff>101600</xdr:colOff>
      <xdr:row>77</xdr:row>
      <xdr:rowOff>46548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314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37675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23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161868</xdr:rowOff>
    </xdr:from>
    <xdr:to>
      <xdr:col>102</xdr:col>
      <xdr:colOff>165100</xdr:colOff>
      <xdr:row>76</xdr:row>
      <xdr:rowOff>92018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30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83145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42233</xdr:rowOff>
    </xdr:from>
    <xdr:to>
      <xdr:col>98</xdr:col>
      <xdr:colOff>38100</xdr:colOff>
      <xdr:row>76</xdr:row>
      <xdr:rowOff>143833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30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134960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6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493,475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88,919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円となり、類似団体内平均値を下回る水準で推移している。これは、定年による退職金や特別会計への人件費繰出金などの人件費にかかる経費などが影響している。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91,076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円となり、前年度は住民税非課税世帯等に対する臨時特別給付金等の影響で臨時的に増加したが、令和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年度以降も、障がい児者施策に係る給付費等が増加傾向にある。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61,850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円となり、新型コロナウイルスワクチン接種体制確保事業償還金等の要因により、前年度から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21,133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年度にかけて新規整備事業費が膨らんだ生涯学習施設整備事業が令和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年度に完了したため、前年度比で減少した。今後、公共施設等総合管理計画や個別施設計画に基づき、事業の取捨選択を徹底していくことで、事業費の減少を目指すこととしている。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12,959
12,832
14.17
6,569,521
6,394,939
165,887
3,566,626
4,210,558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143891</xdr:rowOff>
    </xdr:from>
    <xdr:to>
      <xdr:col>24</xdr:col>
      <xdr:colOff>63500</xdr:colOff>
      <xdr:row>35</xdr:row>
      <xdr:rowOff>165036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73191"/>
          <a:ext cx="838200" cy="19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165036</xdr:rowOff>
    </xdr:from>
    <xdr:to>
      <xdr:col>19</xdr:col>
      <xdr:colOff>177800</xdr:colOff>
      <xdr:row>36</xdr:row>
      <xdr:rowOff>54928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65786"/>
          <a:ext cx="889000" cy="6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143701</xdr:rowOff>
    </xdr:from>
    <xdr:to>
      <xdr:col>15</xdr:col>
      <xdr:colOff>50800</xdr:colOff>
      <xdr:row>36</xdr:row>
      <xdr:rowOff>54928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44451"/>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107315</xdr:rowOff>
    </xdr:from>
    <xdr:to>
      <xdr:col>10</xdr:col>
      <xdr:colOff>114300</xdr:colOff>
      <xdr:row>35</xdr:row>
      <xdr:rowOff>143701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08065"/>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93091</xdr:rowOff>
    </xdr:from>
    <xdr:to>
      <xdr:col>24</xdr:col>
      <xdr:colOff>114300</xdr:colOff>
      <xdr:row>35</xdr:row>
      <xdr:rowOff>23241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2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115968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7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114236</xdr:rowOff>
    </xdr:from>
    <xdr:to>
      <xdr:col>20</xdr:col>
      <xdr:colOff>38100</xdr:colOff>
      <xdr:row>36</xdr:row>
      <xdr:rowOff>44386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60913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9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4128</xdr:rowOff>
    </xdr:from>
    <xdr:to>
      <xdr:col>15</xdr:col>
      <xdr:colOff>101600</xdr:colOff>
      <xdr:row>36</xdr:row>
      <xdr:rowOff>105728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122255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5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92901</xdr:rowOff>
    </xdr:from>
    <xdr:to>
      <xdr:col>10</xdr:col>
      <xdr:colOff>165100</xdr:colOff>
      <xdr:row>36</xdr:row>
      <xdr:rowOff>23051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9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14178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56515</xdr:rowOff>
    </xdr:from>
    <xdr:to>
      <xdr:col>6</xdr:col>
      <xdr:colOff>38100</xdr:colOff>
      <xdr:row>35</xdr:row>
      <xdr:rowOff>158115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3192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3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168775</xdr:rowOff>
    </xdr:from>
    <xdr:to>
      <xdr:col>24</xdr:col>
      <xdr:colOff>63500</xdr:colOff>
      <xdr:row>58</xdr:row>
      <xdr:rowOff>8353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69975"/>
          <a:ext cx="838200" cy="18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36095</xdr:rowOff>
    </xdr:from>
    <xdr:to>
      <xdr:col>19</xdr:col>
      <xdr:colOff>177800</xdr:colOff>
      <xdr:row>58</xdr:row>
      <xdr:rowOff>8353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37295"/>
          <a:ext cx="889000" cy="31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36095</xdr:rowOff>
    </xdr:from>
    <xdr:to>
      <xdr:col>15</xdr:col>
      <xdr:colOff>50800</xdr:colOff>
      <xdr:row>58</xdr:row>
      <xdr:rowOff>48711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37295"/>
          <a:ext cx="889000" cy="3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48711</xdr:rowOff>
    </xdr:from>
    <xdr:to>
      <xdr:col>10</xdr:col>
      <xdr:colOff>114300</xdr:colOff>
      <xdr:row>58</xdr:row>
      <xdr:rowOff>94950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92811"/>
          <a:ext cx="889000" cy="4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117975</xdr:rowOff>
    </xdr:from>
    <xdr:to>
      <xdr:col>24</xdr:col>
      <xdr:colOff>114300</xdr:colOff>
      <xdr:row>57</xdr:row>
      <xdr:rowOff>48125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96402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9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129003</xdr:rowOff>
    </xdr:from>
    <xdr:to>
      <xdr:col>20</xdr:col>
      <xdr:colOff>38100</xdr:colOff>
      <xdr:row>58</xdr:row>
      <xdr:rowOff>59153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0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50280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9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156745</xdr:rowOff>
    </xdr:from>
    <xdr:to>
      <xdr:col>15</xdr:col>
      <xdr:colOff>101600</xdr:colOff>
      <xdr:row>56</xdr:row>
      <xdr:rowOff>86895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8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78022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7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169361</xdr:rowOff>
    </xdr:from>
    <xdr:to>
      <xdr:col>10</xdr:col>
      <xdr:colOff>165100</xdr:colOff>
      <xdr:row>58</xdr:row>
      <xdr:rowOff>99511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4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90638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3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44150</xdr:rowOff>
    </xdr:from>
    <xdr:to>
      <xdr:col>6</xdr:col>
      <xdr:colOff>38100</xdr:colOff>
      <xdr:row>58</xdr:row>
      <xdr:rowOff>145750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8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136877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8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38788</xdr:rowOff>
    </xdr:from>
    <xdr:to>
      <xdr:col>24</xdr:col>
      <xdr:colOff>63500</xdr:colOff>
      <xdr:row>76</xdr:row>
      <xdr:rowOff>83480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68988"/>
          <a:ext cx="8382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57073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38788</xdr:rowOff>
    </xdr:from>
    <xdr:to>
      <xdr:col>19</xdr:col>
      <xdr:colOff>177800</xdr:colOff>
      <xdr:row>77</xdr:row>
      <xdr:rowOff>69771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68988"/>
          <a:ext cx="889000" cy="20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102457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1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69771</xdr:rowOff>
    </xdr:from>
    <xdr:to>
      <xdr:col>15</xdr:col>
      <xdr:colOff>50800</xdr:colOff>
      <xdr:row>77</xdr:row>
      <xdr:rowOff>101485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71421"/>
          <a:ext cx="889000" cy="3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126354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101485</xdr:rowOff>
    </xdr:from>
    <xdr:to>
      <xdr:col>10</xdr:col>
      <xdr:colOff>114300</xdr:colOff>
      <xdr:row>77</xdr:row>
      <xdr:rowOff>170073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03135"/>
          <a:ext cx="889000" cy="6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21899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63725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32680</xdr:rowOff>
    </xdr:from>
    <xdr:to>
      <xdr:col>24</xdr:col>
      <xdr:colOff>114300</xdr:colOff>
      <xdr:row>76</xdr:row>
      <xdr:rowOff>134280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11107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4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159438</xdr:rowOff>
    </xdr:from>
    <xdr:to>
      <xdr:col>20</xdr:col>
      <xdr:colOff>38100</xdr:colOff>
      <xdr:row>76</xdr:row>
      <xdr:rowOff>89588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80715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1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18971</xdr:rowOff>
    </xdr:from>
    <xdr:to>
      <xdr:col>15</xdr:col>
      <xdr:colOff>101600</xdr:colOff>
      <xdr:row>77</xdr:row>
      <xdr:rowOff>120571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2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111698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1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50685</xdr:rowOff>
    </xdr:from>
    <xdr:to>
      <xdr:col>10</xdr:col>
      <xdr:colOff>165100</xdr:colOff>
      <xdr:row>77</xdr:row>
      <xdr:rowOff>152285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5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143412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4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119273</xdr:rowOff>
    </xdr:from>
    <xdr:to>
      <xdr:col>6</xdr:col>
      <xdr:colOff>38100</xdr:colOff>
      <xdr:row>78</xdr:row>
      <xdr:rowOff>49423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40550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1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122504</xdr:rowOff>
    </xdr:from>
    <xdr:to>
      <xdr:col>24</xdr:col>
      <xdr:colOff>63500</xdr:colOff>
      <xdr:row>97</xdr:row>
      <xdr:rowOff>128389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753154"/>
          <a:ext cx="838200" cy="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122504</xdr:rowOff>
    </xdr:from>
    <xdr:to>
      <xdr:col>19</xdr:col>
      <xdr:colOff>177800</xdr:colOff>
      <xdr:row>98</xdr:row>
      <xdr:rowOff>949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53154"/>
          <a:ext cx="889000" cy="4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949</xdr:rowOff>
    </xdr:from>
    <xdr:to>
      <xdr:col>15</xdr:col>
      <xdr:colOff>50800</xdr:colOff>
      <xdr:row>98</xdr:row>
      <xdr:rowOff>15013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03049"/>
          <a:ext cx="889000" cy="1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15013</xdr:rowOff>
    </xdr:from>
    <xdr:to>
      <xdr:col>10</xdr:col>
      <xdr:colOff>114300</xdr:colOff>
      <xdr:row>98</xdr:row>
      <xdr:rowOff>16453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17113"/>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77589</xdr:rowOff>
    </xdr:from>
    <xdr:to>
      <xdr:col>24</xdr:col>
      <xdr:colOff>114300</xdr:colOff>
      <xdr:row>98</xdr:row>
      <xdr:rowOff>7739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0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163966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71704</xdr:rowOff>
    </xdr:from>
    <xdr:to>
      <xdr:col>20</xdr:col>
      <xdr:colOff>38100</xdr:colOff>
      <xdr:row>98</xdr:row>
      <xdr:rowOff>1854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164431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121599</xdr:rowOff>
    </xdr:from>
    <xdr:to>
      <xdr:col>15</xdr:col>
      <xdr:colOff>101600</xdr:colOff>
      <xdr:row>98</xdr:row>
      <xdr:rowOff>51749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5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42876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4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135663</xdr:rowOff>
    </xdr:from>
    <xdr:to>
      <xdr:col>10</xdr:col>
      <xdr:colOff>165100</xdr:colOff>
      <xdr:row>98</xdr:row>
      <xdr:rowOff>65813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56940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5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137103</xdr:rowOff>
    </xdr:from>
    <xdr:to>
      <xdr:col>6</xdr:col>
      <xdr:colOff>38100</xdr:colOff>
      <xdr:row>98</xdr:row>
      <xdr:rowOff>67253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6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58380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6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14892</xdr:rowOff>
    </xdr:from>
    <xdr:to>
      <xdr:col>55</xdr:col>
      <xdr:colOff>0</xdr:colOff>
      <xdr:row>59</xdr:row>
      <xdr:rowOff>17383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30442"/>
          <a:ext cx="8382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13064</xdr:rowOff>
    </xdr:from>
    <xdr:to>
      <xdr:col>50</xdr:col>
      <xdr:colOff>114300</xdr:colOff>
      <xdr:row>59</xdr:row>
      <xdr:rowOff>17383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128614"/>
          <a:ext cx="889000" cy="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3142</xdr:rowOff>
    </xdr:from>
    <xdr:to>
      <xdr:col>45</xdr:col>
      <xdr:colOff>177800</xdr:colOff>
      <xdr:row>59</xdr:row>
      <xdr:rowOff>13064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118692"/>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3142</xdr:rowOff>
    </xdr:from>
    <xdr:to>
      <xdr:col>41</xdr:col>
      <xdr:colOff>50800</xdr:colOff>
      <xdr:row>59</xdr:row>
      <xdr:rowOff>10015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18692"/>
          <a:ext cx="889000" cy="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135542</xdr:rowOff>
    </xdr:from>
    <xdr:to>
      <xdr:col>55</xdr:col>
      <xdr:colOff>50800</xdr:colOff>
      <xdr:row>59</xdr:row>
      <xdr:rowOff>65692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50469</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9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138033</xdr:rowOff>
    </xdr:from>
    <xdr:to>
      <xdr:col>50</xdr:col>
      <xdr:colOff>165100</xdr:colOff>
      <xdr:row>59</xdr:row>
      <xdr:rowOff>68183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8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59310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7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133714</xdr:rowOff>
    </xdr:from>
    <xdr:to>
      <xdr:col>46</xdr:col>
      <xdr:colOff>38100</xdr:colOff>
      <xdr:row>59</xdr:row>
      <xdr:rowOff>63864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54991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17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123792</xdr:rowOff>
    </xdr:from>
    <xdr:to>
      <xdr:col>41</xdr:col>
      <xdr:colOff>101600</xdr:colOff>
      <xdr:row>59</xdr:row>
      <xdr:rowOff>53942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45069</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6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130665</xdr:rowOff>
    </xdr:from>
    <xdr:to>
      <xdr:col>36</xdr:col>
      <xdr:colOff>165100</xdr:colOff>
      <xdr:row>59</xdr:row>
      <xdr:rowOff>60815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51942</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6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88861</xdr:rowOff>
    </xdr:from>
    <xdr:to>
      <xdr:col>55</xdr:col>
      <xdr:colOff>0</xdr:colOff>
      <xdr:row>78</xdr:row>
      <xdr:rowOff>113309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61961"/>
          <a:ext cx="838200" cy="2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113309</xdr:rowOff>
    </xdr:from>
    <xdr:to>
      <xdr:col>50</xdr:col>
      <xdr:colOff>114300</xdr:colOff>
      <xdr:row>78</xdr:row>
      <xdr:rowOff>129896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86409"/>
          <a:ext cx="889000" cy="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129896</xdr:rowOff>
    </xdr:from>
    <xdr:to>
      <xdr:col>45</xdr:col>
      <xdr:colOff>177800</xdr:colOff>
      <xdr:row>78</xdr:row>
      <xdr:rowOff>140055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02996"/>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140055</xdr:rowOff>
    </xdr:from>
    <xdr:to>
      <xdr:col>41</xdr:col>
      <xdr:colOff>50800</xdr:colOff>
      <xdr:row>79</xdr:row>
      <xdr:rowOff>763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13155"/>
          <a:ext cx="889000" cy="3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38061</xdr:rowOff>
    </xdr:from>
    <xdr:to>
      <xdr:col>55</xdr:col>
      <xdr:colOff>50800</xdr:colOff>
      <xdr:row>78</xdr:row>
      <xdr:rowOff>139661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124438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2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62509</xdr:rowOff>
    </xdr:from>
    <xdr:to>
      <xdr:col>50</xdr:col>
      <xdr:colOff>165100</xdr:colOff>
      <xdr:row>78</xdr:row>
      <xdr:rowOff>164109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155236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2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79096</xdr:rowOff>
    </xdr:from>
    <xdr:to>
      <xdr:col>46</xdr:col>
      <xdr:colOff>38100</xdr:colOff>
      <xdr:row>79</xdr:row>
      <xdr:rowOff>9246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5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4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89255</xdr:rowOff>
    </xdr:from>
    <xdr:to>
      <xdr:col>41</xdr:col>
      <xdr:colOff>101600</xdr:colOff>
      <xdr:row>79</xdr:row>
      <xdr:rowOff>19405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10532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5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121413</xdr:rowOff>
    </xdr:from>
    <xdr:to>
      <xdr:col>36</xdr:col>
      <xdr:colOff>165100</xdr:colOff>
      <xdr:row>79</xdr:row>
      <xdr:rowOff>51563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42690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8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57679</xdr:rowOff>
    </xdr:from>
    <xdr:to>
      <xdr:col>55</xdr:col>
      <xdr:colOff>0</xdr:colOff>
      <xdr:row>97</xdr:row>
      <xdr:rowOff>73075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688329"/>
          <a:ext cx="838200" cy="1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57079</xdr:rowOff>
    </xdr:from>
    <xdr:to>
      <xdr:col>50</xdr:col>
      <xdr:colOff>114300</xdr:colOff>
      <xdr:row>97</xdr:row>
      <xdr:rowOff>57679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687729"/>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50054</xdr:rowOff>
    </xdr:from>
    <xdr:to>
      <xdr:col>45</xdr:col>
      <xdr:colOff>177800</xdr:colOff>
      <xdr:row>97</xdr:row>
      <xdr:rowOff>57079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80704"/>
          <a:ext cx="889000" cy="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50054</xdr:rowOff>
    </xdr:from>
    <xdr:to>
      <xdr:col>41</xdr:col>
      <xdr:colOff>50800</xdr:colOff>
      <xdr:row>97</xdr:row>
      <xdr:rowOff>65691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80704"/>
          <a:ext cx="889000" cy="1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22275</xdr:rowOff>
    </xdr:from>
    <xdr:to>
      <xdr:col>55</xdr:col>
      <xdr:colOff>50800</xdr:colOff>
      <xdr:row>97</xdr:row>
      <xdr:rowOff>123875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5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108652</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6879</xdr:rowOff>
    </xdr:from>
    <xdr:to>
      <xdr:col>50</xdr:col>
      <xdr:colOff>165100</xdr:colOff>
      <xdr:row>97</xdr:row>
      <xdr:rowOff>108479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99606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3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6279</xdr:rowOff>
    </xdr:from>
    <xdr:to>
      <xdr:col>46</xdr:col>
      <xdr:colOff>38100</xdr:colOff>
      <xdr:row>97</xdr:row>
      <xdr:rowOff>107879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99006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2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170704</xdr:rowOff>
    </xdr:from>
    <xdr:to>
      <xdr:col>41</xdr:col>
      <xdr:colOff>101600</xdr:colOff>
      <xdr:row>97</xdr:row>
      <xdr:rowOff>100854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2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91981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2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14891</xdr:rowOff>
    </xdr:from>
    <xdr:to>
      <xdr:col>36</xdr:col>
      <xdr:colOff>165100</xdr:colOff>
      <xdr:row>97</xdr:row>
      <xdr:rowOff>116491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4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107618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3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88493</xdr:rowOff>
    </xdr:from>
    <xdr:to>
      <xdr:col>85</xdr:col>
      <xdr:colOff>127000</xdr:colOff>
      <xdr:row>37</xdr:row>
      <xdr:rowOff>135291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32143"/>
          <a:ext cx="838200" cy="4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135291</xdr:rowOff>
    </xdr:from>
    <xdr:to>
      <xdr:col>81</xdr:col>
      <xdr:colOff>50800</xdr:colOff>
      <xdr:row>37</xdr:row>
      <xdr:rowOff>149824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78941"/>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145056</xdr:rowOff>
    </xdr:from>
    <xdr:to>
      <xdr:col>76</xdr:col>
      <xdr:colOff>114300</xdr:colOff>
      <xdr:row>37</xdr:row>
      <xdr:rowOff>149824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488706"/>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145056</xdr:rowOff>
    </xdr:from>
    <xdr:to>
      <xdr:col>71</xdr:col>
      <xdr:colOff>177800</xdr:colOff>
      <xdr:row>37</xdr:row>
      <xdr:rowOff>150607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88706"/>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37693</xdr:rowOff>
    </xdr:from>
    <xdr:to>
      <xdr:col>85</xdr:col>
      <xdr:colOff>177800</xdr:colOff>
      <xdr:row>37</xdr:row>
      <xdr:rowOff>139293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124070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9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84491</xdr:rowOff>
    </xdr:from>
    <xdr:to>
      <xdr:col>81</xdr:col>
      <xdr:colOff>101600</xdr:colOff>
      <xdr:row>38</xdr:row>
      <xdr:rowOff>14641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2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5768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2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99024</xdr:rowOff>
    </xdr:from>
    <xdr:to>
      <xdr:col>76</xdr:col>
      <xdr:colOff>165100</xdr:colOff>
      <xdr:row>38</xdr:row>
      <xdr:rowOff>29173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42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20300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3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94256</xdr:rowOff>
    </xdr:from>
    <xdr:to>
      <xdr:col>72</xdr:col>
      <xdr:colOff>38100</xdr:colOff>
      <xdr:row>38</xdr:row>
      <xdr:rowOff>24406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3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15532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99807</xdr:rowOff>
    </xdr:from>
    <xdr:to>
      <xdr:col>67</xdr:col>
      <xdr:colOff>101600</xdr:colOff>
      <xdr:row>38</xdr:row>
      <xdr:rowOff>29958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434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21085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3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50222</xdr:rowOff>
    </xdr:from>
    <xdr:to>
      <xdr:col>85</xdr:col>
      <xdr:colOff>127000</xdr:colOff>
      <xdr:row>57</xdr:row>
      <xdr:rowOff>47199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651422"/>
          <a:ext cx="838200" cy="1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50222</xdr:rowOff>
    </xdr:from>
    <xdr:to>
      <xdr:col>81</xdr:col>
      <xdr:colOff>50800</xdr:colOff>
      <xdr:row>56</xdr:row>
      <xdr:rowOff>96344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651422"/>
          <a:ext cx="889000" cy="4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36434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96344</xdr:rowOff>
    </xdr:from>
    <xdr:to>
      <xdr:col>76</xdr:col>
      <xdr:colOff>114300</xdr:colOff>
      <xdr:row>57</xdr:row>
      <xdr:rowOff>27805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697544"/>
          <a:ext cx="889000" cy="10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27805</xdr:rowOff>
    </xdr:from>
    <xdr:to>
      <xdr:col>71</xdr:col>
      <xdr:colOff>177800</xdr:colOff>
      <xdr:row>57</xdr:row>
      <xdr:rowOff>134415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00455"/>
          <a:ext cx="889000" cy="10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167849</xdr:rowOff>
    </xdr:from>
    <xdr:to>
      <xdr:col>85</xdr:col>
      <xdr:colOff>177800</xdr:colOff>
      <xdr:row>57</xdr:row>
      <xdr:rowOff>97999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6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91014</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9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170872</xdr:rowOff>
    </xdr:from>
    <xdr:to>
      <xdr:col>81</xdr:col>
      <xdr:colOff>101600</xdr:colOff>
      <xdr:row>56</xdr:row>
      <xdr:rowOff>101022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0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117549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37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45544</xdr:rowOff>
    </xdr:from>
    <xdr:to>
      <xdr:col>76</xdr:col>
      <xdr:colOff>165100</xdr:colOff>
      <xdr:row>56</xdr:row>
      <xdr:rowOff>147144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4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163671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42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148455</xdr:rowOff>
    </xdr:from>
    <xdr:to>
      <xdr:col>72</xdr:col>
      <xdr:colOff>38100</xdr:colOff>
      <xdr:row>57</xdr:row>
      <xdr:rowOff>78605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69732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4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83615</xdr:rowOff>
    </xdr:from>
    <xdr:to>
      <xdr:col>67</xdr:col>
      <xdr:colOff>101600</xdr:colOff>
      <xdr:row>58</xdr:row>
      <xdr:rowOff>13765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4892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1797</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46347"/>
          <a:ext cx="889000" cy="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122447</xdr:rowOff>
    </xdr:from>
    <xdr:to>
      <xdr:col>67</xdr:col>
      <xdr:colOff>101600</xdr:colOff>
      <xdr:row>79</xdr:row>
      <xdr:rowOff>52597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43724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58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130708</xdr:rowOff>
    </xdr:from>
    <xdr:to>
      <xdr:col>85</xdr:col>
      <xdr:colOff>127000</xdr:colOff>
      <xdr:row>97</xdr:row>
      <xdr:rowOff>142442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761358"/>
          <a:ext cx="8382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130708</xdr:rowOff>
    </xdr:from>
    <xdr:to>
      <xdr:col>81</xdr:col>
      <xdr:colOff>50800</xdr:colOff>
      <xdr:row>97</xdr:row>
      <xdr:rowOff>139486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761358"/>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137909</xdr:rowOff>
    </xdr:from>
    <xdr:to>
      <xdr:col>76</xdr:col>
      <xdr:colOff>114300</xdr:colOff>
      <xdr:row>97</xdr:row>
      <xdr:rowOff>139486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768559"/>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120132</xdr:rowOff>
    </xdr:from>
    <xdr:to>
      <xdr:col>71</xdr:col>
      <xdr:colOff>177800</xdr:colOff>
      <xdr:row>97</xdr:row>
      <xdr:rowOff>137909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750782"/>
          <a:ext cx="889000" cy="1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91642</xdr:rowOff>
    </xdr:from>
    <xdr:to>
      <xdr:col>85</xdr:col>
      <xdr:colOff>177800</xdr:colOff>
      <xdr:row>98</xdr:row>
      <xdr:rowOff>21792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70069</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70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79908</xdr:rowOff>
    </xdr:from>
    <xdr:to>
      <xdr:col>81</xdr:col>
      <xdr:colOff>101600</xdr:colOff>
      <xdr:row>98</xdr:row>
      <xdr:rowOff>10058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1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80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88686</xdr:rowOff>
    </xdr:from>
    <xdr:to>
      <xdr:col>76</xdr:col>
      <xdr:colOff>165100</xdr:colOff>
      <xdr:row>98</xdr:row>
      <xdr:rowOff>18836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9963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81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87109</xdr:rowOff>
    </xdr:from>
    <xdr:to>
      <xdr:col>72</xdr:col>
      <xdr:colOff>38100</xdr:colOff>
      <xdr:row>98</xdr:row>
      <xdr:rowOff>17259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8386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1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69332</xdr:rowOff>
    </xdr:from>
    <xdr:to>
      <xdr:col>67</xdr:col>
      <xdr:colOff>101600</xdr:colOff>
      <xdr:row>97</xdr:row>
      <xdr:rowOff>170932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9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162059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9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74168</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5892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82550</xdr:rowOff>
    </xdr:from>
    <xdr:to>
      <xdr:col>107</xdr:col>
      <xdr:colOff>50800</xdr:colOff>
      <xdr:row>38</xdr:row>
      <xdr:rowOff>74168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5911850"/>
          <a:ext cx="889000" cy="67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52849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7393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170180</xdr:rowOff>
    </xdr:from>
    <xdr:to>
      <xdr:col>102</xdr:col>
      <xdr:colOff>114300</xdr:colOff>
      <xdr:row>34</xdr:row>
      <xdr:rowOff>82550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548513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114571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28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7891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694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23368</xdr:rowOff>
    </xdr:from>
    <xdr:to>
      <xdr:col>107</xdr:col>
      <xdr:colOff>101600</xdr:colOff>
      <xdr:row>38</xdr:row>
      <xdr:rowOff>124968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141495</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5017" y="6313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31750</xdr:rowOff>
    </xdr:from>
    <xdr:to>
      <xdr:col>102</xdr:col>
      <xdr:colOff>165100</xdr:colOff>
      <xdr:row>34</xdr:row>
      <xdr:rowOff>133350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149877</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10428" y="563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119380</xdr:rowOff>
    </xdr:from>
    <xdr:to>
      <xdr:col>98</xdr:col>
      <xdr:colOff>38100</xdr:colOff>
      <xdr:row>32</xdr:row>
      <xdr:rowOff>49530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54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66057</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21428" y="52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年度決算の総務費は、住民一人当たり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136,097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55,877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円増加した。これは主に、ふるさと納税による基金積立金や業務委託料が増額となったことが要因である。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本町の目的別歳出のうち全体の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割以上を占める民生費は、住民一人当たり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162,378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円となり、類似団体内平均値を下回る水準で推移している。令和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年度で減少した要因は、子育て世帯への臨時特別給付金給付事業等、国の社会福祉施策の影響によるものが大きい。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57,732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36,839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年度以降、生涯学習施設整備事業や国指定史跡二子塚古墳保存整備事業などの投資的事業により、類似団体内平均値を上回っていたが、生涯学習施設整備事業が令和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年度に完了したため、減少となった。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その他、農林水産業費や商工費は、低水準で推移しており、関連産業の状況を見極めながら、就労問題や税収確保の観点を踏まえ、政策的に事業費を配分する必要がある。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今後も、社会保障関連経費や施設の整備、老朽化対策等により、歳出需要の増加が見込まれるが、限られた財源のなかで選択と集中による効率的・効果的な行財政運営を行う必要がある。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年度決算は、前年度に続き、普通交付税等の歳入が増加したことに加え、義務的経費等の歳出が減少したことにより、実質単年度収支が黒字となった。</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今後、人口減少による税収減や、生涯学習施設整備に要した町債の元利償還金、増加傾向にある扶助費など経常経費の増加が見込まれるため、財政状況の実質的な改善に向けた取組みが必要である。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年度の連結実質赤字比率は生じておらず、早期健全化基準（</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％）を下回っている。また、一般会計以外についても赤字決算となった会計はない。</a:t>
          </a: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特別会計の黒字額の内訳では、介護保険特別会計が最も多い</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百万円となり、標準財政規模（</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3,567</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百万円）に対する比率は</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1.12</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％、次いで国民健康保険特別会計が</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百万円で、同</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0.83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なお、各特別会計においては、一般会計からの財源繰入を行っており、特に下水道事業会計では、公債費の影響も大きいことから基準外繰入を行っている状況である。</a:t>
          </a: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そのため、今後においても、徴収事務の強化や保険給付の適正化、広域化・共同化を含む事務事業の効率化を目指し、繰入金（一般会計の負担）の縮減に努める。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6569521</v>
      </c>
      <c r="BO4" s="449"/>
      <c r="BP4" s="449"/>
      <c r="BQ4" s="449"/>
      <c r="BR4" s="449"/>
      <c r="BS4" s="449"/>
      <c r="BT4" s="449"/>
      <c r="BU4" s="450"/>
      <c r="BV4" s="448">
        <v>6480563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4.7</v>
      </c>
      <c r="CU4" s="589"/>
      <c r="CV4" s="589"/>
      <c r="CW4" s="589"/>
      <c r="CX4" s="589"/>
      <c r="CY4" s="589"/>
      <c r="CZ4" s="589"/>
      <c r="DA4" s="590"/>
      <c r="DB4" s="588">
        <v>5.2</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6394939</v>
      </c>
      <c r="BO5" s="420"/>
      <c r="BP5" s="420"/>
      <c r="BQ5" s="420"/>
      <c r="BR5" s="420"/>
      <c r="BS5" s="420"/>
      <c r="BT5" s="420"/>
      <c r="BU5" s="421"/>
      <c r="BV5" s="419">
        <v>6272491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87.9</v>
      </c>
      <c r="CU5" s="417"/>
      <c r="CV5" s="417"/>
      <c r="CW5" s="417"/>
      <c r="CX5" s="417"/>
      <c r="CY5" s="417"/>
      <c r="CZ5" s="417"/>
      <c r="DA5" s="418"/>
      <c r="DB5" s="416">
        <v>88.8</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174582</v>
      </c>
      <c r="BO6" s="420"/>
      <c r="BP6" s="420"/>
      <c r="BQ6" s="420"/>
      <c r="BR6" s="420"/>
      <c r="BS6" s="420"/>
      <c r="BT6" s="420"/>
      <c r="BU6" s="421"/>
      <c r="BV6" s="419">
        <v>208072</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89.4</v>
      </c>
      <c r="CU6" s="563"/>
      <c r="CV6" s="563"/>
      <c r="CW6" s="563"/>
      <c r="CX6" s="563"/>
      <c r="CY6" s="563"/>
      <c r="CZ6" s="563"/>
      <c r="DA6" s="564"/>
      <c r="DB6" s="562">
        <v>92.7</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8695</v>
      </c>
      <c r="BO7" s="420"/>
      <c r="BP7" s="420"/>
      <c r="BQ7" s="420"/>
      <c r="BR7" s="420"/>
      <c r="BS7" s="420"/>
      <c r="BT7" s="420"/>
      <c r="BU7" s="421"/>
      <c r="BV7" s="419">
        <v>26673</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3566626</v>
      </c>
      <c r="CU7" s="420"/>
      <c r="CV7" s="420"/>
      <c r="CW7" s="420"/>
      <c r="CX7" s="420"/>
      <c r="CY7" s="420"/>
      <c r="CZ7" s="420"/>
      <c r="DA7" s="421"/>
      <c r="DB7" s="419">
        <v>3517157</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165887</v>
      </c>
      <c r="BO8" s="420"/>
      <c r="BP8" s="420"/>
      <c r="BQ8" s="420"/>
      <c r="BR8" s="420"/>
      <c r="BS8" s="420"/>
      <c r="BT8" s="420"/>
      <c r="BU8" s="421"/>
      <c r="BV8" s="419">
        <v>181399</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0.47</v>
      </c>
      <c r="CU8" s="523"/>
      <c r="CV8" s="523"/>
      <c r="CW8" s="523"/>
      <c r="CX8" s="523"/>
      <c r="CY8" s="523"/>
      <c r="CZ8" s="523"/>
      <c r="DA8" s="524"/>
      <c r="DB8" s="522">
        <v>0.49</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13009</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-15512</v>
      </c>
      <c r="BO9" s="420"/>
      <c r="BP9" s="420"/>
      <c r="BQ9" s="420"/>
      <c r="BR9" s="420"/>
      <c r="BS9" s="420"/>
      <c r="BT9" s="420"/>
      <c r="BU9" s="421"/>
      <c r="BV9" s="419">
        <v>126953</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9.5</v>
      </c>
      <c r="CU9" s="417"/>
      <c r="CV9" s="417"/>
      <c r="CW9" s="417"/>
      <c r="CX9" s="417"/>
      <c r="CY9" s="417"/>
      <c r="CZ9" s="417"/>
      <c r="DA9" s="418"/>
      <c r="DB9" s="416">
        <v>11</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13748</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96</v>
      </c>
      <c r="AV10" s="478"/>
      <c r="AW10" s="478"/>
      <c r="AX10" s="478"/>
      <c r="AY10" s="433" t="s">
        <v>122</v>
      </c>
      <c r="AZ10" s="434"/>
      <c r="BA10" s="434"/>
      <c r="BB10" s="434"/>
      <c r="BC10" s="434"/>
      <c r="BD10" s="434"/>
      <c r="BE10" s="434"/>
      <c r="BF10" s="434"/>
      <c r="BG10" s="434"/>
      <c r="BH10" s="434"/>
      <c r="BI10" s="434"/>
      <c r="BJ10" s="434"/>
      <c r="BK10" s="434"/>
      <c r="BL10" s="434"/>
      <c r="BM10" s="435"/>
      <c r="BN10" s="419">
        <v>91001</v>
      </c>
      <c r="BO10" s="420"/>
      <c r="BP10" s="420"/>
      <c r="BQ10" s="420"/>
      <c r="BR10" s="420"/>
      <c r="BS10" s="420"/>
      <c r="BT10" s="420"/>
      <c r="BU10" s="421"/>
      <c r="BV10" s="419">
        <v>27704</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12959</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12832</v>
      </c>
      <c r="S13" s="507"/>
      <c r="T13" s="507"/>
      <c r="U13" s="507"/>
      <c r="V13" s="508"/>
      <c r="W13" s="509" t="s">
        <v>140</v>
      </c>
      <c r="X13" s="405"/>
      <c r="Y13" s="405"/>
      <c r="Z13" s="405"/>
      <c r="AA13" s="405"/>
      <c r="AB13" s="406"/>
      <c r="AC13" s="372">
        <v>196</v>
      </c>
      <c r="AD13" s="373"/>
      <c r="AE13" s="373"/>
      <c r="AF13" s="373"/>
      <c r="AG13" s="374"/>
      <c r="AH13" s="372">
        <v>193</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75489</v>
      </c>
      <c r="BO13" s="420"/>
      <c r="BP13" s="420"/>
      <c r="BQ13" s="420"/>
      <c r="BR13" s="420"/>
      <c r="BS13" s="420"/>
      <c r="BT13" s="420"/>
      <c r="BU13" s="421"/>
      <c r="BV13" s="419">
        <v>154657</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4.5</v>
      </c>
      <c r="CU13" s="417"/>
      <c r="CV13" s="417"/>
      <c r="CW13" s="417"/>
      <c r="CX13" s="417"/>
      <c r="CY13" s="417"/>
      <c r="CZ13" s="417"/>
      <c r="DA13" s="418"/>
      <c r="DB13" s="416">
        <v>5.5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13076</v>
      </c>
      <c r="S14" s="507"/>
      <c r="T14" s="507"/>
      <c r="U14" s="507"/>
      <c r="V14" s="508"/>
      <c r="W14" s="510"/>
      <c r="X14" s="408"/>
      <c r="Y14" s="408"/>
      <c r="Z14" s="408"/>
      <c r="AA14" s="408"/>
      <c r="AB14" s="409"/>
      <c r="AC14" s="499">
        <v>3.5</v>
      </c>
      <c r="AD14" s="500"/>
      <c r="AE14" s="500"/>
      <c r="AF14" s="500"/>
      <c r="AG14" s="501"/>
      <c r="AH14" s="499">
        <v>3.3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147</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148</v>
      </c>
      <c r="N15" s="504"/>
      <c r="O15" s="504"/>
      <c r="P15" s="504"/>
      <c r="Q15" s="505"/>
      <c r="R15" s="506">
        <v>12960</v>
      </c>
      <c r="S15" s="507"/>
      <c r="T15" s="507"/>
      <c r="U15" s="507"/>
      <c r="V15" s="508"/>
      <c r="W15" s="509" t="s">
        <v>149</v>
      </c>
      <c r="X15" s="405"/>
      <c r="Y15" s="405"/>
      <c r="Z15" s="405"/>
      <c r="AA15" s="405"/>
      <c r="AB15" s="406"/>
      <c r="AC15" s="372">
        <v>1513</v>
      </c>
      <c r="AD15" s="373"/>
      <c r="AE15" s="373"/>
      <c r="AF15" s="373"/>
      <c r="AG15" s="374"/>
      <c r="AH15" s="372">
        <v>1643</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1375341</v>
      </c>
      <c r="BO15" s="449"/>
      <c r="BP15" s="449"/>
      <c r="BQ15" s="449"/>
      <c r="BR15" s="449"/>
      <c r="BS15" s="449"/>
      <c r="BT15" s="449"/>
      <c r="BU15" s="450"/>
      <c r="BV15" s="448">
        <v>1338110</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26.7</v>
      </c>
      <c r="AD16" s="500"/>
      <c r="AE16" s="500"/>
      <c r="AF16" s="500"/>
      <c r="AG16" s="501"/>
      <c r="AH16" s="499">
        <v>28.4</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3153449</v>
      </c>
      <c r="BO16" s="420"/>
      <c r="BP16" s="420"/>
      <c r="BQ16" s="420"/>
      <c r="BR16" s="420"/>
      <c r="BS16" s="420"/>
      <c r="BT16" s="420"/>
      <c r="BU16" s="421"/>
      <c r="BV16" s="419">
        <v>2977315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3965</v>
      </c>
      <c r="AD17" s="373"/>
      <c r="AE17" s="373"/>
      <c r="AF17" s="373"/>
      <c r="AG17" s="374"/>
      <c r="AH17" s="372">
        <v>3957</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1726949</v>
      </c>
      <c r="BO17" s="420"/>
      <c r="BP17" s="420"/>
      <c r="BQ17" s="420"/>
      <c r="BR17" s="420"/>
      <c r="BS17" s="420"/>
      <c r="BT17" s="420"/>
      <c r="BU17" s="421"/>
      <c r="BV17" s="419">
        <v>1679846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14.17</v>
      </c>
      <c r="M18" s="472"/>
      <c r="N18" s="472"/>
      <c r="O18" s="472"/>
      <c r="P18" s="472"/>
      <c r="Q18" s="472"/>
      <c r="R18" s="473"/>
      <c r="S18" s="473"/>
      <c r="T18" s="473"/>
      <c r="U18" s="473"/>
      <c r="V18" s="474"/>
      <c r="W18" s="490"/>
      <c r="X18" s="491"/>
      <c r="Y18" s="491"/>
      <c r="Z18" s="491"/>
      <c r="AA18" s="491"/>
      <c r="AB18" s="515"/>
      <c r="AC18" s="389">
        <v>69.900000000000006</v>
      </c>
      <c r="AD18" s="390"/>
      <c r="AE18" s="390"/>
      <c r="AF18" s="390"/>
      <c r="AG18" s="475"/>
      <c r="AH18" s="389">
        <v>68.3</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3180474</v>
      </c>
      <c r="BO18" s="420"/>
      <c r="BP18" s="420"/>
      <c r="BQ18" s="420"/>
      <c r="BR18" s="420"/>
      <c r="BS18" s="420"/>
      <c r="BT18" s="420"/>
      <c r="BU18" s="421"/>
      <c r="BV18" s="419">
        <v>3160757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918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4376537</v>
      </c>
      <c r="BO19" s="420"/>
      <c r="BP19" s="420"/>
      <c r="BQ19" s="420"/>
      <c r="BR19" s="420"/>
      <c r="BS19" s="420"/>
      <c r="BT19" s="420"/>
      <c r="BU19" s="421"/>
      <c r="BV19" s="419">
        <v>4016556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5048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4210558</v>
      </c>
      <c r="BO22" s="449"/>
      <c r="BP22" s="449"/>
      <c r="BQ22" s="449"/>
      <c r="BR22" s="449"/>
      <c r="BS22" s="449"/>
      <c r="BT22" s="449"/>
      <c r="BU22" s="450"/>
      <c r="BV22" s="448">
        <v>4416507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3984651</v>
      </c>
      <c r="BO23" s="420"/>
      <c r="BP23" s="420"/>
      <c r="BQ23" s="420"/>
      <c r="BR23" s="420"/>
      <c r="BS23" s="420"/>
      <c r="BT23" s="420"/>
      <c r="BU23" s="421"/>
      <c r="BV23" s="419">
        <v>4133803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6560</v>
      </c>
      <c r="R24" s="373"/>
      <c r="S24" s="373"/>
      <c r="T24" s="373"/>
      <c r="U24" s="373"/>
      <c r="V24" s="374"/>
      <c r="W24" s="462"/>
      <c r="X24" s="399"/>
      <c r="Y24" s="400"/>
      <c r="Z24" s="375" t="s">
        <v>174</v>
      </c>
      <c r="AA24" s="376"/>
      <c r="AB24" s="376"/>
      <c r="AC24" s="376"/>
      <c r="AD24" s="376"/>
      <c r="AE24" s="376"/>
      <c r="AF24" s="376"/>
      <c r="AG24" s="377"/>
      <c r="AH24" s="372">
        <v>95</v>
      </c>
      <c r="AI24" s="373"/>
      <c r="AJ24" s="373"/>
      <c r="AK24" s="373"/>
      <c r="AL24" s="374"/>
      <c r="AM24" s="372">
        <v>307990</v>
      </c>
      <c r="AN24" s="373"/>
      <c r="AO24" s="373"/>
      <c r="AP24" s="373"/>
      <c r="AQ24" s="373"/>
      <c r="AR24" s="374"/>
      <c r="AS24" s="372">
        <v>3242</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1814414</v>
      </c>
      <c r="BO24" s="420"/>
      <c r="BP24" s="420"/>
      <c r="BQ24" s="420"/>
      <c r="BR24" s="420"/>
      <c r="BS24" s="420"/>
      <c r="BT24" s="420"/>
      <c r="BU24" s="421"/>
      <c r="BV24" s="419">
        <v>1835864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6650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178</v>
      </c>
      <c r="AN25" s="373"/>
      <c r="AO25" s="373"/>
      <c r="AP25" s="373"/>
      <c r="AQ25" s="373"/>
      <c r="AR25" s="374"/>
      <c r="AS25" s="372" t="s">
        <v>179</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315084</v>
      </c>
      <c r="BO25" s="449"/>
      <c r="BP25" s="449"/>
      <c r="BQ25" s="449"/>
      <c r="BR25" s="449"/>
      <c r="BS25" s="449"/>
      <c r="BT25" s="449"/>
      <c r="BU25" s="450"/>
      <c r="BV25" s="448">
        <v>484975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6270</v>
      </c>
      <c r="R26" s="373"/>
      <c r="S26" s="373"/>
      <c r="T26" s="373"/>
      <c r="U26" s="373"/>
      <c r="V26" s="374"/>
      <c r="W26" s="462"/>
      <c r="X26" s="399"/>
      <c r="Y26" s="400"/>
      <c r="Z26" s="375" t="s">
        <v>182</v>
      </c>
      <c r="AA26" s="430"/>
      <c r="AB26" s="430"/>
      <c r="AC26" s="430"/>
      <c r="AD26" s="430"/>
      <c r="AE26" s="430"/>
      <c r="AF26" s="430"/>
      <c r="AG26" s="431"/>
      <c r="AH26" s="372" t="s">
        <v>179</v>
      </c>
      <c r="AI26" s="373"/>
      <c r="AJ26" s="373"/>
      <c r="AK26" s="373"/>
      <c r="AL26" s="374"/>
      <c r="AM26" s="372" t="s">
        <v>178</v>
      </c>
      <c r="AN26" s="373"/>
      <c r="AO26" s="373"/>
      <c r="AP26" s="373"/>
      <c r="AQ26" s="373"/>
      <c r="AR26" s="374"/>
      <c r="AS26" s="372" t="s">
        <v>183</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179</v>
      </c>
      <c r="BO26" s="420"/>
      <c r="BP26" s="420"/>
      <c r="BQ26" s="420"/>
      <c r="BR26" s="420"/>
      <c r="BS26" s="420"/>
      <c r="BT26" s="420"/>
      <c r="BU26" s="421"/>
      <c r="BV26" s="419" t="s">
        <v>179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185</v>
      </c>
      <c r="F27" s="376"/>
      <c r="G27" s="376"/>
      <c r="H27" s="376"/>
      <c r="I27" s="376"/>
      <c r="J27" s="376"/>
      <c r="K27" s="377"/>
      <c r="L27" s="372">
        <v>1</v>
      </c>
      <c r="M27" s="373"/>
      <c r="N27" s="373"/>
      <c r="O27" s="373"/>
      <c r="P27" s="374"/>
      <c r="Q27" s="372">
        <v>3600</v>
      </c>
      <c r="R27" s="373"/>
      <c r="S27" s="373"/>
      <c r="T27" s="373"/>
      <c r="U27" s="373"/>
      <c r="V27" s="374"/>
      <c r="W27" s="462"/>
      <c r="X27" s="399"/>
      <c r="Y27" s="400"/>
      <c r="Z27" s="375" t="s">
        <v>186</v>
      </c>
      <c r="AA27" s="376"/>
      <c r="AB27" s="376"/>
      <c r="AC27" s="376"/>
      <c r="AD27" s="376"/>
      <c r="AE27" s="376"/>
      <c r="AF27" s="376"/>
      <c r="AG27" s="377"/>
      <c r="AH27" s="372">
        <v>6</v>
      </c>
      <c r="AI27" s="373"/>
      <c r="AJ27" s="373"/>
      <c r="AK27" s="373"/>
      <c r="AL27" s="374"/>
      <c r="AM27" s="372">
        <v>21422</v>
      </c>
      <c r="AN27" s="373"/>
      <c r="AO27" s="373"/>
      <c r="AP27" s="373"/>
      <c r="AQ27" s="373"/>
      <c r="AR27" s="374"/>
      <c r="AS27" s="372">
        <v>3570</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100919</v>
      </c>
      <c r="BO27" s="454"/>
      <c r="BP27" s="454"/>
      <c r="BQ27" s="454"/>
      <c r="BR27" s="454"/>
      <c r="BS27" s="454"/>
      <c r="BT27" s="454"/>
      <c r="BU27" s="455"/>
      <c r="BV27" s="453">
        <v>100896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188</v>
      </c>
      <c r="F28" s="376"/>
      <c r="G28" s="376"/>
      <c r="H28" s="376"/>
      <c r="I28" s="376"/>
      <c r="J28" s="376"/>
      <c r="K28" s="377"/>
      <c r="L28" s="372">
        <v>1</v>
      </c>
      <c r="M28" s="373"/>
      <c r="N28" s="373"/>
      <c r="O28" s="373"/>
      <c r="P28" s="374"/>
      <c r="Q28" s="372">
        <v>3400</v>
      </c>
      <c r="R28" s="373"/>
      <c r="S28" s="373"/>
      <c r="T28" s="373"/>
      <c r="U28" s="373"/>
      <c r="V28" s="374"/>
      <c r="W28" s="462"/>
      <c r="X28" s="399"/>
      <c r="Y28" s="400"/>
      <c r="Z28" s="375" t="s">
        <v>189</v>
      </c>
      <c r="AA28" s="376"/>
      <c r="AB28" s="376"/>
      <c r="AC28" s="376"/>
      <c r="AD28" s="376"/>
      <c r="AE28" s="376"/>
      <c r="AF28" s="376"/>
      <c r="AG28" s="377"/>
      <c r="AH28" s="372" t="s">
        <v>183</v>
      </c>
      <c r="AI28" s="373"/>
      <c r="AJ28" s="373"/>
      <c r="AK28" s="373"/>
      <c r="AL28" s="374"/>
      <c r="AM28" s="372" t="s">
        <v>179</v>
      </c>
      <c r="AN28" s="373"/>
      <c r="AO28" s="373"/>
      <c r="AP28" s="373"/>
      <c r="AQ28" s="373"/>
      <c r="AR28" s="374"/>
      <c r="AS28" s="372" t="s">
        <v>183</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1487576</v>
      </c>
      <c r="BO28" s="449"/>
      <c r="BP28" s="449"/>
      <c r="BQ28" s="449"/>
      <c r="BR28" s="449"/>
      <c r="BS28" s="449"/>
      <c r="BT28" s="449"/>
      <c r="BU28" s="450"/>
      <c r="BV28" s="448">
        <v>1396575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191</v>
      </c>
      <c r="F29" s="376"/>
      <c r="G29" s="376"/>
      <c r="H29" s="376"/>
      <c r="I29" s="376"/>
      <c r="J29" s="376"/>
      <c r="K29" s="377"/>
      <c r="L29" s="372">
        <v>8</v>
      </c>
      <c r="M29" s="373"/>
      <c r="N29" s="373"/>
      <c r="O29" s="373"/>
      <c r="P29" s="374"/>
      <c r="Q29" s="372">
        <v>3200</v>
      </c>
      <c r="R29" s="373"/>
      <c r="S29" s="373"/>
      <c r="T29" s="373"/>
      <c r="U29" s="373"/>
      <c r="V29" s="374"/>
      <c r="W29" s="463"/>
      <c r="X29" s="464"/>
      <c r="Y29" s="465"/>
      <c r="Z29" s="375" t="s">
        <v>192</v>
      </c>
      <c r="AA29" s="376"/>
      <c r="AB29" s="376"/>
      <c r="AC29" s="376"/>
      <c r="AD29" s="376"/>
      <c r="AE29" s="376"/>
      <c r="AF29" s="376"/>
      <c r="AG29" s="377"/>
      <c r="AH29" s="372">
        <v>101</v>
      </c>
      <c r="AI29" s="373"/>
      <c r="AJ29" s="373"/>
      <c r="AK29" s="373"/>
      <c r="AL29" s="374"/>
      <c r="AM29" s="372">
        <v>329412</v>
      </c>
      <c r="AN29" s="373"/>
      <c r="AO29" s="373"/>
      <c r="AP29" s="373"/>
      <c r="AQ29" s="373"/>
      <c r="AR29" s="374"/>
      <c r="AS29" s="372">
        <v>3262</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135895</v>
      </c>
      <c r="BO29" s="420"/>
      <c r="BP29" s="420"/>
      <c r="BQ29" s="420"/>
      <c r="BR29" s="420"/>
      <c r="BS29" s="420"/>
      <c r="BT29" s="420"/>
      <c r="BU29" s="421"/>
      <c r="BV29" s="419">
        <v>7877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98.9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1470987</v>
      </c>
      <c r="BO30" s="454"/>
      <c r="BP30" s="454"/>
      <c r="BQ30" s="454"/>
      <c r="BR30" s="454"/>
      <c r="BS30" s="454"/>
      <c r="BT30" s="454"/>
      <c r="BU30" s="455"/>
      <c r="BV30" s="453">
        <v>1106524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205</v>
      </c>
      <c r="AN33" s="371"/>
      <c r="AO33" s="370" t="s">
        <v>202</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209</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南河内環境事業組合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大阪府後期高齢者医療広域連合（一般会計）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大阪府後期高齢者医療広域連合（後期高齢者医療特別会計）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大阪広域水道企業団　水道事業会計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大阪広域水道企業団（工業用水道事業会計）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大阪広域水道企業団（太子水道事業会計）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tnXlPeyzgh6791Mwj8nJerCPSvSI2+TyL1cHPTYXUNnVGwvDPM+Vrbv0jYe1Ah2O7n0ZKIdIPmhIgIWLTxDeXw==" saltValue="K0tT27pEDtThKwC6xdKmq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51"/>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2">
      <c r="A34" s="22"/>
      <c r="B34" s="31"/>
      <c r="C34" s="1151" t="s">
        <v>579</v>
      </c>
      <c r="D34" s="1151"/>
      <c r="E34" s="1152"/>
      <c r="F34" s="32">
        <v>0.93</v>
      </c>
      <c r="G34" s="33">
        <v>0.87</v>
      </c>
      <c r="H34" s="33">
        <v>1.65</v>
      </c>
      <c r="I34" s="33">
        <v>5.15</v>
      </c>
      <c r="J34" s="34">
        <v>4.6500000000000004</v>
      </c>
      <c r="K34" s="22"/>
      <c r="L34" s="22"/>
      <c r="M34" s="22"/>
      <c r="N34" s="22"/>
      <c r="O34" s="22"/>
      <c r="P34" s="22"/>
    </row>
    <row r="35" spans="1:16" ht="39" customHeight="1" x14ac:dyDescent="0.2">
      <c r="A35" s="22"/>
      <c r="B35" s="35"/>
      <c r="C35" s="1145" t="s">
        <v>580</v>
      </c>
      <c r="D35" s="1146"/>
      <c r="E35" s="1147"/>
      <c r="F35" s="36">
        <v>0.54</v>
      </c>
      <c r="G35" s="37">
        <v>0.44</v>
      </c>
      <c r="H35" s="37">
        <v>1.18</v>
      </c>
      <c r="I35" s="37">
        <v>1.97</v>
      </c>
      <c r="J35" s="38">
        <v>1.1200000000000001</v>
      </c>
      <c r="K35" s="22"/>
      <c r="L35" s="22"/>
      <c r="M35" s="22"/>
      <c r="N35" s="22"/>
      <c r="O35" s="22"/>
      <c r="P35" s="22"/>
    </row>
    <row r="36" spans="1:16" ht="39" customHeight="1" x14ac:dyDescent="0.2">
      <c r="A36" s="22"/>
      <c r="B36" s="35"/>
      <c r="C36" s="1145" t="s">
        <v>581</v>
      </c>
      <c r="D36" s="1146"/>
      <c r="E36" s="1147"/>
      <c r="F36" s="36">
        <v>0.79</v>
      </c>
      <c r="G36" s="37">
        <v>0.4</v>
      </c>
      <c r="H36" s="37">
        <v>0.42</v>
      </c>
      <c r="I36" s="37">
        <v>0.59</v>
      </c>
      <c r="J36" s="38">
        <v>0.83</v>
      </c>
      <c r="K36" s="22"/>
      <c r="L36" s="22"/>
      <c r="M36" s="22"/>
      <c r="N36" s="22"/>
      <c r="O36" s="22"/>
      <c r="P36" s="22"/>
    </row>
    <row r="37" spans="1:16" ht="39" customHeight="1" x14ac:dyDescent="0.2">
      <c r="A37" s="22"/>
      <c r="B37" s="35"/>
      <c r="C37" s="1145" t="s">
        <v>582</v>
      </c>
      <c r="D37" s="1146"/>
      <c r="E37" s="1147"/>
      <c r="F37" s="36">
        <v>0.18</v>
      </c>
      <c r="G37" s="37">
        <v>0.19</v>
      </c>
      <c r="H37" s="37">
        <v>0.21</v>
      </c>
      <c r="I37" s="37">
        <v>0.19</v>
      </c>
      <c r="J37" s="38">
        <v>0.32</v>
      </c>
      <c r="K37" s="22"/>
      <c r="L37" s="22"/>
      <c r="M37" s="22"/>
      <c r="N37" s="22"/>
      <c r="O37" s="22"/>
      <c r="P37" s="22"/>
    </row>
    <row r="38" spans="1:16" ht="39" customHeight="1" x14ac:dyDescent="0.2">
      <c r="A38" s="22"/>
      <c r="B38" s="35"/>
      <c r="C38" s="1145" t="s">
        <v>583</v>
      </c>
      <c r="D38" s="1146"/>
      <c r="E38" s="1147"/>
      <c r="F38" s="36" t="s">
        <v>530</v>
      </c>
      <c r="G38" s="37" t="s">
        <v>530</v>
      </c>
      <c r="H38" s="37">
        <v>0.09</v>
      </c>
      <c r="I38" s="37">
        <v>0.08</v>
      </c>
      <c r="J38" s="38">
        <v>0.02</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584</v>
      </c>
      <c r="D42" s="1146"/>
      <c r="E42" s="1147"/>
      <c r="F42" s="36" t="s">
        <v>530</v>
      </c>
      <c r="G42" s="37" t="s">
        <v>530</v>
      </c>
      <c r="H42" s="37" t="s">
        <v>530</v>
      </c>
      <c r="I42" s="37" t="s">
        <v>530</v>
      </c>
      <c r="J42" s="38" t="s">
        <v>530</v>
      </c>
      <c r="K42" s="22"/>
      <c r="L42" s="22"/>
      <c r="M42" s="22"/>
      <c r="N42" s="22"/>
      <c r="O42" s="22"/>
      <c r="P42" s="22"/>
    </row>
    <row r="43" spans="1:16" ht="39" customHeight="1" thickBot="1" x14ac:dyDescent="0.25">
      <c r="A43" s="22"/>
      <c r="B43" s="40"/>
      <c r="C43" s="1148" t="s">
        <v>585</v>
      </c>
      <c r="D43" s="1149"/>
      <c r="E43" s="1150"/>
      <c r="F43" s="41">
        <v>0</v>
      </c>
      <c r="G43" s="42">
        <v>0.84</v>
      </c>
      <c r="H43" s="42" t="s">
        <v>530</v>
      </c>
      <c r="I43" s="42" t="s">
        <v>530</v>
      </c>
      <c r="J43" s="43" t="s">
        <v>530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row r="49" s="23" customFormat="1" ht="13.5" hidden="1" customHeight="1" x14ac:dyDescent="0.2"/>
    <row r="50" s="23" customFormat="1" ht="13.5" hidden="1" customHeight="1" x14ac:dyDescent="0.2"/>
    <row r="51" s="23" customFormat="1" ht="13.5" hidden="1" customHeight="1" x14ac:dyDescent="0.2"/>
  </sheetData>
  <sheetProtection algorithmName="SHA-512" hashValue="LCLFjWEATg56amMBEQIGc7cOXDIyhbqhggqZkSYnlMIeDhNFSwyyArlFnTxCnyy91IjMYWAW1A11p60lsXMqVg==" saltValue="kWRCA7/In4AgCHt28ocT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471</v>
      </c>
      <c r="L45" s="60">
        <v>435</v>
      </c>
      <c r="M45" s="60">
        <v>431</v>
      </c>
      <c r="N45" s="60">
        <v>440</v>
      </c>
      <c r="O45" s="61">
        <v>417</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530</v>
      </c>
      <c r="L46" s="64" t="s">
        <v>530</v>
      </c>
      <c r="M46" s="64" t="s">
        <v>530</v>
      </c>
      <c r="N46" s="64" t="s">
        <v>530</v>
      </c>
      <c r="O46" s="65" t="s">
        <v>530</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530</v>
      </c>
      <c r="L47" s="64" t="s">
        <v>530</v>
      </c>
      <c r="M47" s="64" t="s">
        <v>530</v>
      </c>
      <c r="N47" s="64" t="s">
        <v>530</v>
      </c>
      <c r="O47" s="65" t="s">
        <v>530</v>
      </c>
      <c r="P47" s="48"/>
      <c r="Q47" s="48"/>
      <c r="R47" s="48"/>
      <c r="S47" s="48"/>
      <c r="T47" s="48"/>
      <c r="U47" s="48"/>
    </row>
    <row r="48" spans="1:21" ht="30.75" customHeight="1" x14ac:dyDescent="0.2">
      <c r="A48" s="48"/>
      <c r="B48" s="1178"/>
      <c r="C48" s="1179"/>
      <c r="D48" s="62"/>
      <c r="E48" s="1155" t="s">
        <v>15</v>
      </c>
      <c r="F48" s="1155"/>
      <c r="G48" s="1155"/>
      <c r="H48" s="1155"/>
      <c r="I48" s="1155"/>
      <c r="J48" s="1156"/>
      <c r="K48" s="63">
        <v>129</v>
      </c>
      <c r="L48" s="64">
        <v>157</v>
      </c>
      <c r="M48" s="64">
        <v>120</v>
      </c>
      <c r="N48" s="64">
        <v>109</v>
      </c>
      <c r="O48" s="65">
        <v>98</v>
      </c>
      <c r="P48" s="48"/>
      <c r="Q48" s="48"/>
      <c r="R48" s="48"/>
      <c r="S48" s="48"/>
      <c r="T48" s="48"/>
      <c r="U48" s="48"/>
    </row>
    <row r="49" spans="1:21" ht="30.75" customHeight="1" x14ac:dyDescent="0.2">
      <c r="A49" s="48"/>
      <c r="B49" s="1178"/>
      <c r="C49" s="1179"/>
      <c r="D49" s="62"/>
      <c r="E49" s="1155" t="s">
        <v>16</v>
      </c>
      <c r="F49" s="1155"/>
      <c r="G49" s="1155"/>
      <c r="H49" s="1155"/>
      <c r="I49" s="1155"/>
      <c r="J49" s="1156"/>
      <c r="K49" s="63">
        <v>2</v>
      </c>
      <c r="L49" s="64">
        <v>0</v>
      </c>
      <c r="M49" s="64">
        <v>0</v>
      </c>
      <c r="N49" s="64">
        <v>0</v>
      </c>
      <c r="O49" s="65">
        <v>5</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530</v>
      </c>
      <c r="L50" s="64" t="s">
        <v>530</v>
      </c>
      <c r="M50" s="64" t="s">
        <v>530</v>
      </c>
      <c r="N50" s="64" t="s">
        <v>530</v>
      </c>
      <c r="O50" s="65" t="s">
        <v>530</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530</v>
      </c>
      <c r="L51" s="64" t="s">
        <v>530</v>
      </c>
      <c r="M51" s="64" t="s">
        <v>530</v>
      </c>
      <c r="N51" s="64" t="s">
        <v>530</v>
      </c>
      <c r="O51" s="65" t="s">
        <v>530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411</v>
      </c>
      <c r="L52" s="64">
        <v>406</v>
      </c>
      <c r="M52" s="64">
        <v>405</v>
      </c>
      <c r="N52" s="64">
        <v>402</v>
      </c>
      <c r="O52" s="65">
        <v>398</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191</v>
      </c>
      <c r="L53" s="69">
        <v>186</v>
      </c>
      <c r="M53" s="69">
        <v>146</v>
      </c>
      <c r="N53" s="69">
        <v>147</v>
      </c>
      <c r="O53" s="70">
        <v>122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5">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0flUTAtVaUYLbcqvDsLgy/wi6WgpvohVt+OkbmHMep5PWWUN162aeGyBg1FUbzrn00vWAUxZKxoA/BHyKh7wkw==" saltValue="2PV1eBA4hNaxwJEIcBi8w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s="96" customFormat="1" ht="15" customHeight="1" x14ac:dyDescent="0.2"/>
    <row r="2" s="96" customFormat="1" ht="15" customHeight="1" x14ac:dyDescent="0.2"/>
    <row r="3" s="96" customFormat="1" ht="15" customHeight="1" x14ac:dyDescent="0.2"/>
    <row r="4" s="96" customFormat="1" ht="15" customHeight="1" x14ac:dyDescent="0.2"/>
    <row r="5" s="96" customFormat="1" ht="15" customHeight="1" x14ac:dyDescent="0.2"/>
    <row r="6" s="96" customFormat="1" ht="15" customHeight="1" x14ac:dyDescent="0.2"/>
    <row r="7" s="96" customFormat="1" ht="15" customHeight="1" x14ac:dyDescent="0.2"/>
    <row r="8" s="96" customFormat="1" ht="15" customHeight="1" x14ac:dyDescent="0.2"/>
    <row r="9" s="96" customFormat="1" ht="15" customHeight="1" x14ac:dyDescent="0.2"/>
    <row r="10" s="96" customFormat="1" ht="15" customHeight="1" x14ac:dyDescent="0.2"/>
    <row r="11" s="96" customFormat="1" ht="15" customHeight="1" x14ac:dyDescent="0.2"/>
    <row r="12" s="96" customFormat="1" ht="15" customHeight="1" x14ac:dyDescent="0.2"/>
    <row r="13" s="96" customFormat="1" ht="15" customHeight="1" x14ac:dyDescent="0.2"/>
    <row r="14" s="96" customFormat="1" ht="15" customHeight="1" x14ac:dyDescent="0.2"/>
    <row r="15" s="96" customFormat="1" ht="15" customHeight="1" x14ac:dyDescent="0.2"/>
    <row r="16" s="96" customFormat="1" ht="15" customHeight="1" x14ac:dyDescent="0.2"/>
    <row r="17" s="96" customFormat="1" ht="15" customHeight="1" x14ac:dyDescent="0.2"/>
    <row r="18" s="96" customFormat="1" ht="15" customHeight="1" x14ac:dyDescent="0.2"/>
    <row r="19" s="96" customFormat="1" ht="15" customHeight="1" x14ac:dyDescent="0.2"/>
    <row r="20" s="96" customFormat="1" ht="15" customHeight="1" x14ac:dyDescent="0.2"/>
    <row r="21" s="96" customFormat="1" ht="15" customHeight="1" x14ac:dyDescent="0.2"/>
    <row r="22" s="96" customFormat="1" ht="15" customHeight="1" x14ac:dyDescent="0.2"/>
    <row r="23" s="96" customFormat="1" ht="15" customHeight="1" x14ac:dyDescent="0.2"/>
    <row r="24" s="96" customFormat="1" ht="15" customHeight="1" x14ac:dyDescent="0.2"/>
    <row r="25" s="96" customFormat="1" ht="15" customHeight="1" x14ac:dyDescent="0.2"/>
    <row r="26" s="96" customFormat="1" ht="15" customHeight="1" x14ac:dyDescent="0.2"/>
    <row r="27" s="96" customFormat="1" ht="15" customHeight="1" x14ac:dyDescent="0.2"/>
    <row r="28" s="96" customFormat="1" ht="15" customHeight="1" x14ac:dyDescent="0.2"/>
    <row r="29" s="96" customFormat="1" ht="15" customHeight="1" x14ac:dyDescent="0.2"/>
    <row r="30" s="96" customFormat="1" ht="15" customHeight="1" x14ac:dyDescent="0.2"/>
    <row r="31" s="96" customFormat="1" ht="15" customHeight="1" x14ac:dyDescent="0.2"/>
    <row r="32" s="96" customFormat="1"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571</v>
      </c>
      <c r="J40" s="103" t="s">
        <v>572</v>
      </c>
      <c r="K40" s="103" t="s">
        <v>573</v>
      </c>
      <c r="L40" s="103" t="s">
        <v>574</v>
      </c>
      <c r="M40" s="104" t="s">
        <v>575</v>
      </c>
    </row>
    <row r="41" spans="2:13" ht="27.75" customHeight="1" x14ac:dyDescent="0.2">
      <c r="B41" s="1196" t="s">
        <v>32</v>
      </c>
      <c r="C41" s="1197"/>
      <c r="D41" s="105"/>
      <c r="E41" s="1198" t="s">
        <v>33</v>
      </c>
      <c r="F41" s="1198"/>
      <c r="G41" s="1198"/>
      <c r="H41" s="1199"/>
      <c r="I41" s="355">
        <v>4335</v>
      </c>
      <c r="J41" s="356">
        <v>4229</v>
      </c>
      <c r="K41" s="356">
        <v>4319</v>
      </c>
      <c r="L41" s="356">
        <v>4417</v>
      </c>
      <c r="M41" s="357">
        <v>4211</v>
      </c>
    </row>
    <row r="42" spans="2:13" ht="27.75" customHeight="1" x14ac:dyDescent="0.2">
      <c r="B42" s="1186"/>
      <c r="C42" s="1187"/>
      <c r="D42" s="106"/>
      <c r="E42" s="1190" t="s">
        <v>34</v>
      </c>
      <c r="F42" s="1190"/>
      <c r="G42" s="1190"/>
      <c r="H42" s="1191"/>
      <c r="I42" s="358" t="s">
        <v>530</v>
      </c>
      <c r="J42" s="359" t="s">
        <v>530</v>
      </c>
      <c r="K42" s="359" t="s">
        <v>530</v>
      </c>
      <c r="L42" s="359" t="s">
        <v>530</v>
      </c>
      <c r="M42" s="360" t="s">
        <v>530</v>
      </c>
    </row>
    <row r="43" spans="2:13" ht="27.75" customHeight="1" x14ac:dyDescent="0.2">
      <c r="B43" s="1186"/>
      <c r="C43" s="1187"/>
      <c r="D43" s="106"/>
      <c r="E43" s="1190" t="s">
        <v>35</v>
      </c>
      <c r="F43" s="1190"/>
      <c r="G43" s="1190"/>
      <c r="H43" s="1191"/>
      <c r="I43" s="358">
        <v>1125</v>
      </c>
      <c r="J43" s="359">
        <v>1153</v>
      </c>
      <c r="K43" s="359">
        <v>1041</v>
      </c>
      <c r="L43" s="359">
        <v>833</v>
      </c>
      <c r="M43" s="360">
        <v>641</v>
      </c>
    </row>
    <row r="44" spans="2:13" ht="27.75" customHeight="1" x14ac:dyDescent="0.2">
      <c r="B44" s="1186"/>
      <c r="C44" s="1187"/>
      <c r="D44" s="106"/>
      <c r="E44" s="1190" t="s">
        <v>36</v>
      </c>
      <c r="F44" s="1190"/>
      <c r="G44" s="1190"/>
      <c r="H44" s="1191"/>
      <c r="I44" s="358">
        <v>1</v>
      </c>
      <c r="J44" s="359">
        <v>3</v>
      </c>
      <c r="K44" s="359">
        <v>55</v>
      </c>
      <c r="L44" s="359">
        <v>146</v>
      </c>
      <c r="M44" s="360">
        <v>145</v>
      </c>
    </row>
    <row r="45" spans="2:13" ht="27.75" customHeight="1" x14ac:dyDescent="0.2">
      <c r="B45" s="1186"/>
      <c r="C45" s="1187"/>
      <c r="D45" s="106"/>
      <c r="E45" s="1190" t="s">
        <v>37</v>
      </c>
      <c r="F45" s="1190"/>
      <c r="G45" s="1190"/>
      <c r="H45" s="1191"/>
      <c r="I45" s="358">
        <v>1020</v>
      </c>
      <c r="J45" s="359">
        <v>912</v>
      </c>
      <c r="K45" s="359">
        <v>849</v>
      </c>
      <c r="L45" s="359">
        <v>862</v>
      </c>
      <c r="M45" s="360">
        <v>872</v>
      </c>
    </row>
    <row r="46" spans="2:13" ht="27.75" customHeight="1" x14ac:dyDescent="0.2">
      <c r="B46" s="1186"/>
      <c r="C46" s="1187"/>
      <c r="D46" s="107"/>
      <c r="E46" s="1190" t="s">
        <v>38</v>
      </c>
      <c r="F46" s="1190"/>
      <c r="G46" s="1190"/>
      <c r="H46" s="1191"/>
      <c r="I46" s="358" t="s">
        <v>530</v>
      </c>
      <c r="J46" s="359" t="s">
        <v>530</v>
      </c>
      <c r="K46" s="359" t="s">
        <v>530</v>
      </c>
      <c r="L46" s="359" t="s">
        <v>530</v>
      </c>
      <c r="M46" s="360" t="s">
        <v>530</v>
      </c>
    </row>
    <row r="47" spans="2:13" ht="27.75" customHeight="1" x14ac:dyDescent="0.2">
      <c r="B47" s="1186"/>
      <c r="C47" s="1187"/>
      <c r="D47" s="108"/>
      <c r="E47" s="1200" t="s">
        <v>39</v>
      </c>
      <c r="F47" s="1201"/>
      <c r="G47" s="1201"/>
      <c r="H47" s="1202"/>
      <c r="I47" s="358" t="s">
        <v>530</v>
      </c>
      <c r="J47" s="359" t="s">
        <v>530</v>
      </c>
      <c r="K47" s="359" t="s">
        <v>530</v>
      </c>
      <c r="L47" s="359" t="s">
        <v>530</v>
      </c>
      <c r="M47" s="360" t="s">
        <v>530</v>
      </c>
    </row>
    <row r="48" spans="2:13" ht="27.75" customHeight="1" x14ac:dyDescent="0.2">
      <c r="B48" s="1186"/>
      <c r="C48" s="1187"/>
      <c r="D48" s="106"/>
      <c r="E48" s="1190" t="s">
        <v>40</v>
      </c>
      <c r="F48" s="1190"/>
      <c r="G48" s="1190"/>
      <c r="H48" s="1191"/>
      <c r="I48" s="358" t="s">
        <v>530</v>
      </c>
      <c r="J48" s="359" t="s">
        <v>530</v>
      </c>
      <c r="K48" s="359" t="s">
        <v>530</v>
      </c>
      <c r="L48" s="359" t="s">
        <v>530</v>
      </c>
      <c r="M48" s="360" t="s">
        <v>530</v>
      </c>
    </row>
    <row r="49" spans="2:13" ht="27.75" customHeight="1" x14ac:dyDescent="0.2">
      <c r="B49" s="1188"/>
      <c r="C49" s="1189"/>
      <c r="D49" s="106"/>
      <c r="E49" s="1190" t="s">
        <v>41</v>
      </c>
      <c r="F49" s="1190"/>
      <c r="G49" s="1190"/>
      <c r="H49" s="1191"/>
      <c r="I49" s="358" t="s">
        <v>530</v>
      </c>
      <c r="J49" s="359" t="s">
        <v>530</v>
      </c>
      <c r="K49" s="359" t="s">
        <v>530</v>
      </c>
      <c r="L49" s="359" t="s">
        <v>530</v>
      </c>
      <c r="M49" s="360" t="s">
        <v>530</v>
      </c>
    </row>
    <row r="50" spans="2:13" ht="27.75" customHeight="1" x14ac:dyDescent="0.2">
      <c r="B50" s="1184" t="s">
        <v>42</v>
      </c>
      <c r="C50" s="1185"/>
      <c r="D50" s="109"/>
      <c r="E50" s="1190" t="s">
        <v>43</v>
      </c>
      <c r="F50" s="1190"/>
      <c r="G50" s="1190"/>
      <c r="H50" s="1191"/>
      <c r="I50" s="358">
        <v>3552</v>
      </c>
      <c r="J50" s="359">
        <v>3202</v>
      </c>
      <c r="K50" s="359">
        <v>2907</v>
      </c>
      <c r="L50" s="359">
        <v>2832</v>
      </c>
      <c r="M50" s="360">
        <v>3454</v>
      </c>
    </row>
    <row r="51" spans="2:13" ht="27.75" customHeight="1" x14ac:dyDescent="0.2">
      <c r="B51" s="1186"/>
      <c r="C51" s="1187"/>
      <c r="D51" s="106"/>
      <c r="E51" s="1190" t="s">
        <v>44</v>
      </c>
      <c r="F51" s="1190"/>
      <c r="G51" s="1190"/>
      <c r="H51" s="1191"/>
      <c r="I51" s="358" t="s">
        <v>530</v>
      </c>
      <c r="J51" s="359" t="s">
        <v>530</v>
      </c>
      <c r="K51" s="359" t="s">
        <v>530</v>
      </c>
      <c r="L51" s="359" t="s">
        <v>530</v>
      </c>
      <c r="M51" s="360" t="s">
        <v>530</v>
      </c>
    </row>
    <row r="52" spans="2:13" ht="27.75" customHeight="1" x14ac:dyDescent="0.2">
      <c r="B52" s="1188"/>
      <c r="C52" s="1189"/>
      <c r="D52" s="106"/>
      <c r="E52" s="1190" t="s">
        <v>45</v>
      </c>
      <c r="F52" s="1190"/>
      <c r="G52" s="1190"/>
      <c r="H52" s="1191"/>
      <c r="I52" s="358">
        <v>4626</v>
      </c>
      <c r="J52" s="359">
        <v>4491</v>
      </c>
      <c r="K52" s="359">
        <v>4184</v>
      </c>
      <c r="L52" s="359">
        <v>4183</v>
      </c>
      <c r="M52" s="360">
        <v>3954</v>
      </c>
    </row>
    <row r="53" spans="2:13" ht="27.75" customHeight="1" thickBot="1" x14ac:dyDescent="0.25">
      <c r="B53" s="1192" t="s">
        <v>46</v>
      </c>
      <c r="C53" s="1193"/>
      <c r="D53" s="110"/>
      <c r="E53" s="1194" t="s">
        <v>47</v>
      </c>
      <c r="F53" s="1194"/>
      <c r="G53" s="1194"/>
      <c r="H53" s="1195"/>
      <c r="I53" s="361">
        <v>-1697</v>
      </c>
      <c r="J53" s="362">
        <v>-1397</v>
      </c>
      <c r="K53" s="362">
        <v>-827</v>
      </c>
      <c r="L53" s="362">
        <v>-758</v>
      </c>
      <c r="M53" s="363">
        <v>-1539</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u551E5MpzkQlPgZ4V+NK+1jCEjPVU/nv79vlgm7felVMeChm1lQDLSMj/UGrDUktXoXOHZcx2AxCUu5i65Xqeg==" saltValue="CB9mRstojrWsvlxj6b6Y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8"/>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573</v>
      </c>
      <c r="G54" s="119" t="s">
        <v>574</v>
      </c>
      <c r="H54" s="120" t="s">
        <v>575</v>
      </c>
    </row>
    <row r="55" spans="2:8" ht="52.5" customHeight="1" x14ac:dyDescent="0.2">
      <c r="B55" s="121"/>
      <c r="C55" s="1211" t="s">
        <v>50</v>
      </c>
      <c r="D55" s="1211"/>
      <c r="E55" s="1212"/>
      <c r="F55" s="122">
        <v>1369</v>
      </c>
      <c r="G55" s="122">
        <v>1397</v>
      </c>
      <c r="H55" s="123">
        <v>1488</v>
      </c>
    </row>
    <row r="56" spans="2:8" ht="52.5" customHeight="1" x14ac:dyDescent="0.2">
      <c r="B56" s="124"/>
      <c r="C56" s="1213" t="s">
        <v>51</v>
      </c>
      <c r="D56" s="1213"/>
      <c r="E56" s="1214"/>
      <c r="F56" s="125">
        <v>8</v>
      </c>
      <c r="G56" s="125">
        <v>8</v>
      </c>
      <c r="H56" s="126">
        <v>136</v>
      </c>
    </row>
    <row r="57" spans="2:8" ht="53.25" customHeight="1" x14ac:dyDescent="0.2">
      <c r="B57" s="124"/>
      <c r="C57" s="1215" t="s">
        <v>52</v>
      </c>
      <c r="D57" s="1215"/>
      <c r="E57" s="1216"/>
      <c r="F57" s="127">
        <v>1221</v>
      </c>
      <c r="G57" s="127">
        <v>1107</v>
      </c>
      <c r="H57" s="128">
        <v>1471</v>
      </c>
    </row>
    <row r="58" spans="2:8" ht="45.75" customHeight="1" x14ac:dyDescent="0.2">
      <c r="B58" s="129"/>
      <c r="C58" s="1203" t="s">
        <v>599</v>
      </c>
      <c r="D58" s="1204"/>
      <c r="E58" s="1205"/>
      <c r="F58" s="130">
        <v>959</v>
      </c>
      <c r="G58" s="130">
        <v>721</v>
      </c>
      <c r="H58" s="131">
        <v>856</v>
      </c>
    </row>
    <row r="59" spans="2:8" ht="45.75" customHeight="1" x14ac:dyDescent="0.2">
      <c r="B59" s="129"/>
      <c r="C59" s="1203" t="s">
        <v>600</v>
      </c>
      <c r="D59" s="1204"/>
      <c r="E59" s="1205"/>
      <c r="F59" s="130">
        <v>45</v>
      </c>
      <c r="G59" s="130">
        <v>155</v>
      </c>
      <c r="H59" s="131">
        <v>349</v>
      </c>
    </row>
    <row r="60" spans="2:8" ht="45.75" customHeight="1" x14ac:dyDescent="0.2">
      <c r="B60" s="129"/>
      <c r="C60" s="1203" t="s">
        <v>601</v>
      </c>
      <c r="D60" s="1204"/>
      <c r="E60" s="1205"/>
      <c r="F60" s="130">
        <v>125</v>
      </c>
      <c r="G60" s="130">
        <v>148</v>
      </c>
      <c r="H60" s="131">
        <v>192</v>
      </c>
    </row>
    <row r="61" spans="2:8" ht="45.75" customHeight="1" x14ac:dyDescent="0.2">
      <c r="B61" s="129"/>
      <c r="C61" s="1203" t="s">
        <v>602</v>
      </c>
      <c r="D61" s="1204"/>
      <c r="E61" s="1205"/>
      <c r="F61" s="130">
        <v>33</v>
      </c>
      <c r="G61" s="130">
        <v>33</v>
      </c>
      <c r="H61" s="131">
        <v>33</v>
      </c>
    </row>
    <row r="62" spans="2:8" ht="45.75" customHeight="1" thickBot="1" x14ac:dyDescent="0.25">
      <c r="B62" s="132"/>
      <c r="C62" s="1206" t="s">
        <v>603</v>
      </c>
      <c r="D62" s="1207"/>
      <c r="E62" s="1208"/>
      <c r="F62" s="133">
        <v>26</v>
      </c>
      <c r="G62" s="133">
        <v>26</v>
      </c>
      <c r="H62" s="134">
        <v>26</v>
      </c>
    </row>
    <row r="63" spans="2:8" ht="52.5" customHeight="1" thickBot="1" x14ac:dyDescent="0.25">
      <c r="B63" s="135"/>
      <c r="C63" s="1209" t="s">
        <v>53</v>
      </c>
      <c r="D63" s="1209"/>
      <c r="E63" s="1210"/>
      <c r="F63" s="136">
        <v>2598</v>
      </c>
      <c r="G63" s="136">
        <v>2511</v>
      </c>
      <c r="H63" s="137">
        <v>3094</v>
      </c>
    </row>
    <row r="64" spans="2:8" ht="13.2"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sheetData>
  <sheetProtection algorithmName="SHA-512" hashValue="yaOJLGxzYyEW0AFIYlP3+pkJgIeQj6SWH9t8oWpFbuxImA6OWDqUoteSofG6ND9E+D7dfHPMZ08k2PuZ9HrIFw==" saltValue="VA46rcglpNx2ozREdTgb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topLeftCell="A61" workbookViewId="0">
      <selection activeCell="B72" sqref="B72"/>
    </sheetView>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568</v>
      </c>
      <c r="G2" s="151"/>
      <c r="H2" s="152"/>
    </row>
    <row r="3" spans="1:8" x14ac:dyDescent="0.2">
      <c r="A3" s="148" t="s">
        <v>561</v>
      </c>
      <c r="B3" s="153"/>
      <c r="C3" s="154"/>
      <c r="D3" s="155">
        <v>7582</v>
      </c>
      <c r="E3" s="156"/>
      <c r="F3" s="157">
        <v>88328</v>
      </c>
      <c r="G3" s="158"/>
      <c r="H3" s="159"/>
    </row>
    <row r="4" spans="1:8" x14ac:dyDescent="0.2">
      <c r="A4" s="160"/>
      <c r="B4" s="161"/>
      <c r="C4" s="162"/>
      <c r="D4" s="163">
        <v>6655</v>
      </c>
      <c r="E4" s="164"/>
      <c r="F4" s="165">
        <v>49013</v>
      </c>
      <c r="G4" s="166"/>
      <c r="H4" s="167"/>
    </row>
    <row r="5" spans="1:8" x14ac:dyDescent="0.2">
      <c r="A5" s="148" t="s">
        <v>563</v>
      </c>
      <c r="B5" s="153"/>
      <c r="C5" s="154"/>
      <c r="D5" s="155">
        <v>32440</v>
      </c>
      <c r="E5" s="156"/>
      <c r="F5" s="157">
        <v>103390</v>
      </c>
      <c r="G5" s="158"/>
      <c r="H5" s="159"/>
    </row>
    <row r="6" spans="1:8" x14ac:dyDescent="0.2">
      <c r="A6" s="160"/>
      <c r="B6" s="161"/>
      <c r="C6" s="162"/>
      <c r="D6" s="163">
        <v>21683</v>
      </c>
      <c r="E6" s="164"/>
      <c r="F6" s="165">
        <v>51269</v>
      </c>
      <c r="G6" s="166"/>
      <c r="H6" s="167"/>
    </row>
    <row r="7" spans="1:8" x14ac:dyDescent="0.2">
      <c r="A7" s="148" t="s">
        <v>564</v>
      </c>
      <c r="B7" s="153"/>
      <c r="C7" s="154"/>
      <c r="D7" s="155">
        <v>51302</v>
      </c>
      <c r="E7" s="156"/>
      <c r="F7" s="157">
        <v>117234</v>
      </c>
      <c r="G7" s="158"/>
      <c r="H7" s="159"/>
    </row>
    <row r="8" spans="1:8" x14ac:dyDescent="0.2">
      <c r="A8" s="160"/>
      <c r="B8" s="161"/>
      <c r="C8" s="162"/>
      <c r="D8" s="163">
        <v>46192</v>
      </c>
      <c r="E8" s="164"/>
      <c r="F8" s="165">
        <v>59796</v>
      </c>
      <c r="G8" s="166"/>
      <c r="H8" s="167"/>
    </row>
    <row r="9" spans="1:8" x14ac:dyDescent="0.2">
      <c r="A9" s="148" t="s">
        <v>565</v>
      </c>
      <c r="B9" s="153"/>
      <c r="C9" s="154"/>
      <c r="D9" s="155">
        <v>59797</v>
      </c>
      <c r="E9" s="156"/>
      <c r="F9" s="157">
        <v>97758</v>
      </c>
      <c r="G9" s="158"/>
      <c r="H9" s="159"/>
    </row>
    <row r="10" spans="1:8" x14ac:dyDescent="0.2">
      <c r="A10" s="160"/>
      <c r="B10" s="161"/>
      <c r="C10" s="162"/>
      <c r="D10" s="163">
        <v>54239</v>
      </c>
      <c r="E10" s="164"/>
      <c r="F10" s="165">
        <v>45946</v>
      </c>
      <c r="G10" s="166"/>
      <c r="H10" s="167"/>
    </row>
    <row r="11" spans="1:8" x14ac:dyDescent="0.2">
      <c r="A11" s="148" t="s">
        <v>566</v>
      </c>
      <c r="B11" s="153"/>
      <c r="C11" s="154"/>
      <c r="D11" s="155">
        <v>21133</v>
      </c>
      <c r="E11" s="156"/>
      <c r="F11" s="157">
        <v>91338</v>
      </c>
      <c r="G11" s="158"/>
      <c r="H11" s="159"/>
    </row>
    <row r="12" spans="1:8" x14ac:dyDescent="0.2">
      <c r="A12" s="160"/>
      <c r="B12" s="161"/>
      <c r="C12" s="168"/>
      <c r="D12" s="163">
        <v>15143</v>
      </c>
      <c r="E12" s="164"/>
      <c r="F12" s="165">
        <v>43989</v>
      </c>
      <c r="G12" s="166"/>
      <c r="H12" s="167"/>
    </row>
    <row r="13" spans="1:8" x14ac:dyDescent="0.2">
      <c r="A13" s="148"/>
      <c r="B13" s="153"/>
      <c r="C13" s="169"/>
      <c r="D13" s="170">
        <v>34451</v>
      </c>
      <c r="E13" s="171"/>
      <c r="F13" s="172">
        <v>99610</v>
      </c>
      <c r="G13" s="173"/>
      <c r="H13" s="159"/>
    </row>
    <row r="14" spans="1:8" x14ac:dyDescent="0.2">
      <c r="A14" s="160"/>
      <c r="B14" s="161"/>
      <c r="C14" s="162"/>
      <c r="D14" s="163">
        <v>28782</v>
      </c>
      <c r="E14" s="164"/>
      <c r="F14" s="165">
        <v>50003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0.93</v>
      </c>
      <c r="C19" s="174">
        <f>ROUND(VALUE(SUBSTITUTE(実質収支比率等に係る経年分析!G$48,"▲","-")),2)</f>
        <v>0.87</v>
      </c>
      <c r="D19" s="174">
        <f>ROUND(VALUE(SUBSTITUTE(実質収支比率等に係る経年分析!H$48,"▲","-")),2)</f>
        <v>1.65</v>
      </c>
      <c r="E19" s="174">
        <f>ROUND(VALUE(SUBSTITUTE(実質収支比率等に係る経年分析!I$48,"▲","-")),2)</f>
        <v>5.16</v>
      </c>
      <c r="F19" s="174">
        <f>ROUND(VALUE(SUBSTITUTE(実質収支比率等に係る経年分析!J$48,"▲","-")),2)</f>
        <v>4.6500000000000004</v>
      </c>
    </row>
    <row r="20" spans="1:11" x14ac:dyDescent="0.2">
      <c r="A20" s="174" t="s">
        <v>57</v>
      </c>
      <c r="B20" s="174">
        <f>ROUND(VALUE(SUBSTITUTE(実質収支比率等に係る経年分析!F$47,"▲","-")),2)</f>
        <v>53.69</v>
      </c>
      <c r="C20" s="174">
        <f>ROUND(VALUE(SUBSTITUTE(実質収支比率等に係る経年分析!G$47,"▲","-")),2)</f>
        <v>46.64</v>
      </c>
      <c r="D20" s="174">
        <f>ROUND(VALUE(SUBSTITUTE(実質収支比率等に係る経年分析!H$47,"▲","-")),2)</f>
        <v>41.49</v>
      </c>
      <c r="E20" s="174">
        <f>ROUND(VALUE(SUBSTITUTE(実質収支比率等に係る経年分析!I$47,"▲","-")),2)</f>
        <v>39.71</v>
      </c>
      <c r="F20" s="174">
        <f>ROUND(VALUE(SUBSTITUTE(実質収支比率等に係る経年分析!J$47,"▲","-")),2)</f>
        <v>41.71</v>
      </c>
    </row>
    <row r="21" spans="1:11" x14ac:dyDescent="0.2">
      <c r="A21" s="174" t="s">
        <v>58</v>
      </c>
      <c r="B21" s="174">
        <f>IF(ISNUMBER(VALUE(SUBSTITUTE(実質収支比率等に係る経年分析!F$49,"▲","-"))),ROUND(VALUE(SUBSTITUTE(実質収支比率等に係る経年分析!F$49,"▲","-")),2),NA())</f>
        <v>-0.21</v>
      </c>
      <c r="C21" s="174">
        <f>IF(ISNUMBER(VALUE(SUBSTITUTE(実質収支比率等に係る経年分析!G$49,"▲","-"))),ROUND(VALUE(SUBSTITUTE(実質収支比率等に係る経年分析!G$49,"▲","-")),2),NA())</f>
        <v>-7.08</v>
      </c>
      <c r="D21" s="174">
        <f>IF(ISNUMBER(VALUE(SUBSTITUTE(実質収支比率等に係る経年分析!H$49,"▲","-"))),ROUND(VALUE(SUBSTITUTE(実質収支比率等に係る経年分析!H$49,"▲","-")),2),NA())</f>
        <v>-2.99</v>
      </c>
      <c r="E21" s="174">
        <f>IF(ISNUMBER(VALUE(SUBSTITUTE(実質収支比率等に係る経年分析!I$49,"▲","-"))),ROUND(VALUE(SUBSTITUTE(実質収支比率等に係る経年分析!I$49,"▲","-")),2),NA())</f>
        <v>4.4000000000000004</v>
      </c>
      <c r="F21" s="174">
        <f>IF(ISNUMBER(VALUE(SUBSTITUTE(実質収支比率等に係る経年分析!J$49,"▲","-"))),ROUND(VALUE(SUBSTITUTE(実質収支比率等に係る経年分析!J$49,"▲","-")),2),NA())</f>
        <v>2.12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0.84</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2">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0.32</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0.83</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0.54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0.44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1.97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1.1200000000000001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0.93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0.87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5.15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4.6500000000000004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411</v>
      </c>
      <c r="E42" s="176"/>
      <c r="F42" s="176"/>
      <c r="G42" s="176">
        <f>'実質公債費比率（分子）の構造'!L$52</f>
        <v>406</v>
      </c>
      <c r="H42" s="176"/>
      <c r="I42" s="176"/>
      <c r="J42" s="176">
        <f>'実質公債費比率（分子）の構造'!M$52</f>
        <v>405</v>
      </c>
      <c r="K42" s="176"/>
      <c r="L42" s="176"/>
      <c r="M42" s="176">
        <f>'実質公債費比率（分子）の構造'!N$52</f>
        <v>402</v>
      </c>
      <c r="N42" s="176"/>
      <c r="O42" s="176"/>
      <c r="P42" s="176">
        <f>'実質公債費比率（分子）の構造'!O$52</f>
        <v>398</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2</v>
      </c>
      <c r="C45" s="176"/>
      <c r="D45" s="176"/>
      <c r="E45" s="176">
        <f>'実質公債費比率（分子）の構造'!L$49</f>
        <v>0</v>
      </c>
      <c r="F45" s="176"/>
      <c r="G45" s="176"/>
      <c r="H45" s="176">
        <f>'実質公債費比率（分子）の構造'!M$49</f>
        <v>0</v>
      </c>
      <c r="I45" s="176"/>
      <c r="J45" s="176"/>
      <c r="K45" s="176">
        <f>'実質公債費比率（分子）の構造'!N$49</f>
        <v>0</v>
      </c>
      <c r="L45" s="176"/>
      <c r="M45" s="176"/>
      <c r="N45" s="176">
        <f>'実質公債費比率（分子）の構造'!O$49</f>
        <v>5</v>
      </c>
      <c r="O45" s="176"/>
      <c r="P45" s="176"/>
    </row>
    <row r="46" spans="1:16" x14ac:dyDescent="0.2">
      <c r="A46" s="176" t="s">
        <v>69</v>
      </c>
      <c r="B46" s="176">
        <f>'実質公債費比率（分子）の構造'!K$48</f>
        <v>129</v>
      </c>
      <c r="C46" s="176"/>
      <c r="D46" s="176"/>
      <c r="E46" s="176">
        <f>'実質公債費比率（分子）の構造'!L$48</f>
        <v>157</v>
      </c>
      <c r="F46" s="176"/>
      <c r="G46" s="176"/>
      <c r="H46" s="176">
        <f>'実質公債費比率（分子）の構造'!M$48</f>
        <v>120</v>
      </c>
      <c r="I46" s="176"/>
      <c r="J46" s="176"/>
      <c r="K46" s="176">
        <f>'実質公債費比率（分子）の構造'!N$48</f>
        <v>109</v>
      </c>
      <c r="L46" s="176"/>
      <c r="M46" s="176"/>
      <c r="N46" s="176">
        <f>'実質公債費比率（分子）の構造'!O$48</f>
        <v>98</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471</v>
      </c>
      <c r="C49" s="176"/>
      <c r="D49" s="176"/>
      <c r="E49" s="176">
        <f>'実質公債費比率（分子）の構造'!L$45</f>
        <v>435</v>
      </c>
      <c r="F49" s="176"/>
      <c r="G49" s="176"/>
      <c r="H49" s="176">
        <f>'実質公債費比率（分子）の構造'!M$45</f>
        <v>431</v>
      </c>
      <c r="I49" s="176"/>
      <c r="J49" s="176"/>
      <c r="K49" s="176">
        <f>'実質公債費比率（分子）の構造'!N$45</f>
        <v>440</v>
      </c>
      <c r="L49" s="176"/>
      <c r="M49" s="176"/>
      <c r="N49" s="176">
        <f>'実質公債費比率（分子）の構造'!O$45</f>
        <v>417</v>
      </c>
      <c r="O49" s="176"/>
      <c r="P49" s="176"/>
    </row>
    <row r="50" spans="1:16" x14ac:dyDescent="0.2">
      <c r="A50" s="176" t="s">
        <v>73</v>
      </c>
      <c r="B50" s="176" t="e">
        <f>NA()</f>
        <v>#N/A</v>
      </c>
      <c r="C50" s="176">
        <f>IF(ISNUMBER('実質公債費比率（分子）の構造'!K$53),'実質公債費比率（分子）の構造'!K$53,NA())</f>
        <v>191</v>
      </c>
      <c r="D50" s="176" t="e">
        <f>NA()</f>
        <v>#N/A</v>
      </c>
      <c r="E50" s="176" t="e">
        <f>NA()</f>
        <v>#N/A</v>
      </c>
      <c r="F50" s="176">
        <f>IF(ISNUMBER('実質公債費比率（分子）の構造'!L$53),'実質公債費比率（分子）の構造'!L$53,NA())</f>
        <v>186</v>
      </c>
      <c r="G50" s="176" t="e">
        <f>NA()</f>
        <v>#N/A</v>
      </c>
      <c r="H50" s="176" t="e">
        <f>NA()</f>
        <v>#N/A</v>
      </c>
      <c r="I50" s="176">
        <f>IF(ISNUMBER('実質公債費比率（分子）の構造'!M$53),'実質公債費比率（分子）の構造'!M$53,NA())</f>
        <v>146</v>
      </c>
      <c r="J50" s="176" t="e">
        <f>NA()</f>
        <v>#N/A</v>
      </c>
      <c r="K50" s="176" t="e">
        <f>NA()</f>
        <v>#N/A</v>
      </c>
      <c r="L50" s="176">
        <f>IF(ISNUMBER('実質公債費比率（分子）の構造'!N$53),'実質公債費比率（分子）の構造'!N$53,NA())</f>
        <v>147</v>
      </c>
      <c r="M50" s="176" t="e">
        <f>NA()</f>
        <v>#N/A</v>
      </c>
      <c r="N50" s="176" t="e">
        <f>NA()</f>
        <v>#N/A</v>
      </c>
      <c r="O50" s="176">
        <f>IF(ISNUMBER('実質公債費比率（分子）の構造'!O$53),'実質公債費比率（分子）の構造'!O$53,NA())</f>
        <v>122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4626</v>
      </c>
      <c r="E56" s="175"/>
      <c r="F56" s="175"/>
      <c r="G56" s="175">
        <f>'将来負担比率（分子）の構造'!J$52</f>
        <v>4491</v>
      </c>
      <c r="H56" s="175"/>
      <c r="I56" s="175"/>
      <c r="J56" s="175">
        <f>'将来負担比率（分子）の構造'!K$52</f>
        <v>4184</v>
      </c>
      <c r="K56" s="175"/>
      <c r="L56" s="175"/>
      <c r="M56" s="175">
        <f>'将来負担比率（分子）の構造'!L$52</f>
        <v>4183</v>
      </c>
      <c r="N56" s="175"/>
      <c r="O56" s="175"/>
      <c r="P56" s="175">
        <f>'将来負担比率（分子）の構造'!M$52</f>
        <v>3954</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3552</v>
      </c>
      <c r="E58" s="175"/>
      <c r="F58" s="175"/>
      <c r="G58" s="175">
        <f>'将来負担比率（分子）の構造'!J$50</f>
        <v>3202</v>
      </c>
      <c r="H58" s="175"/>
      <c r="I58" s="175"/>
      <c r="J58" s="175">
        <f>'将来負担比率（分子）の構造'!K$50</f>
        <v>2907</v>
      </c>
      <c r="K58" s="175"/>
      <c r="L58" s="175"/>
      <c r="M58" s="175">
        <f>'将来負担比率（分子）の構造'!L$50</f>
        <v>2832</v>
      </c>
      <c r="N58" s="175"/>
      <c r="O58" s="175"/>
      <c r="P58" s="175">
        <f>'将来負担比率（分子）の構造'!M$50</f>
        <v>3454</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1020</v>
      </c>
      <c r="C62" s="175"/>
      <c r="D62" s="175"/>
      <c r="E62" s="175">
        <f>'将来負担比率（分子）の構造'!J$45</f>
        <v>912</v>
      </c>
      <c r="F62" s="175"/>
      <c r="G62" s="175"/>
      <c r="H62" s="175">
        <f>'将来負担比率（分子）の構造'!K$45</f>
        <v>849</v>
      </c>
      <c r="I62" s="175"/>
      <c r="J62" s="175"/>
      <c r="K62" s="175">
        <f>'将来負担比率（分子）の構造'!L$45</f>
        <v>862</v>
      </c>
      <c r="L62" s="175"/>
      <c r="M62" s="175"/>
      <c r="N62" s="175">
        <f>'将来負担比率（分子）の構造'!M$45</f>
        <v>872</v>
      </c>
      <c r="O62" s="175"/>
      <c r="P62" s="175"/>
    </row>
    <row r="63" spans="1:16" x14ac:dyDescent="0.2">
      <c r="A63" s="175" t="s">
        <v>36</v>
      </c>
      <c r="B63" s="175">
        <f>'将来負担比率（分子）の構造'!I$44</f>
        <v>1</v>
      </c>
      <c r="C63" s="175"/>
      <c r="D63" s="175"/>
      <c r="E63" s="175">
        <f>'将来負担比率（分子）の構造'!J$44</f>
        <v>3</v>
      </c>
      <c r="F63" s="175"/>
      <c r="G63" s="175"/>
      <c r="H63" s="175">
        <f>'将来負担比率（分子）の構造'!K$44</f>
        <v>55</v>
      </c>
      <c r="I63" s="175"/>
      <c r="J63" s="175"/>
      <c r="K63" s="175">
        <f>'将来負担比率（分子）の構造'!L$44</f>
        <v>146</v>
      </c>
      <c r="L63" s="175"/>
      <c r="M63" s="175"/>
      <c r="N63" s="175">
        <f>'将来負担比率（分子）の構造'!M$44</f>
        <v>145</v>
      </c>
      <c r="O63" s="175"/>
      <c r="P63" s="175"/>
    </row>
    <row r="64" spans="1:16" x14ac:dyDescent="0.2">
      <c r="A64" s="175" t="s">
        <v>35</v>
      </c>
      <c r="B64" s="175">
        <f>'将来負担比率（分子）の構造'!I$43</f>
        <v>1125</v>
      </c>
      <c r="C64" s="175"/>
      <c r="D64" s="175"/>
      <c r="E64" s="175">
        <f>'将来負担比率（分子）の構造'!J$43</f>
        <v>1153</v>
      </c>
      <c r="F64" s="175"/>
      <c r="G64" s="175"/>
      <c r="H64" s="175">
        <f>'将来負担比率（分子）の構造'!K$43</f>
        <v>1041</v>
      </c>
      <c r="I64" s="175"/>
      <c r="J64" s="175"/>
      <c r="K64" s="175">
        <f>'将来負担比率（分子）の構造'!L$43</f>
        <v>833</v>
      </c>
      <c r="L64" s="175"/>
      <c r="M64" s="175"/>
      <c r="N64" s="175">
        <f>'将来負担比率（分子）の構造'!M$43</f>
        <v>641</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4335</v>
      </c>
      <c r="C66" s="175"/>
      <c r="D66" s="175"/>
      <c r="E66" s="175">
        <f>'将来負担比率（分子）の構造'!J$41</f>
        <v>4229</v>
      </c>
      <c r="F66" s="175"/>
      <c r="G66" s="175"/>
      <c r="H66" s="175">
        <f>'将来負担比率（分子）の構造'!K$41</f>
        <v>4319</v>
      </c>
      <c r="I66" s="175"/>
      <c r="J66" s="175"/>
      <c r="K66" s="175">
        <f>'将来負担比率（分子）の構造'!L$41</f>
        <v>4417</v>
      </c>
      <c r="L66" s="175"/>
      <c r="M66" s="175"/>
      <c r="N66" s="175">
        <f>'将来負担比率（分子）の構造'!M$41</f>
        <v>4211</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1369</v>
      </c>
      <c r="C72" s="179">
        <f>基金残高に係る経年分析!G55</f>
        <v>1397</v>
      </c>
      <c r="D72" s="179">
        <f>基金残高に係る経年分析!H55</f>
        <v>1488</v>
      </c>
    </row>
    <row r="73" spans="1:16" x14ac:dyDescent="0.2">
      <c r="A73" s="178" t="s">
        <v>80</v>
      </c>
      <c r="B73" s="179">
        <f>基金残高に係る経年分析!F56</f>
        <v>8</v>
      </c>
      <c r="C73" s="179">
        <f>基金残高に係る経年分析!G56</f>
        <v>8</v>
      </c>
      <c r="D73" s="179">
        <f>基金残高に係る経年分析!H56</f>
        <v>136</v>
      </c>
    </row>
    <row r="74" spans="1:16" x14ac:dyDescent="0.2">
      <c r="A74" s="178" t="s">
        <v>81</v>
      </c>
      <c r="B74" s="179">
        <f>基金残高に係る経年分析!F57</f>
        <v>1221</v>
      </c>
      <c r="C74" s="179">
        <f>基金残高に係る経年分析!G57</f>
        <v>1107</v>
      </c>
      <c r="D74" s="179">
        <f>基金残高に係る経年分析!H57</f>
        <v>1471</v>
      </c>
    </row>
  </sheetData>
  <sheetProtection algorithmName="SHA-512" hashValue="ueS3hGlARJrno7dYEAWOWAoLEszNMzNUNxviIHkMvDIE2AgUx01Kzd2vMhsraYmQsapQ3gzilthagSsxIbPTVw==" saltValue="s8oDRZnAwjk//vQtCxYd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227</v>
      </c>
      <c r="S4" s="674"/>
      <c r="T4" s="674"/>
      <c r="U4" s="674"/>
      <c r="V4" s="674"/>
      <c r="W4" s="674"/>
      <c r="X4" s="674"/>
      <c r="Y4" s="675"/>
      <c r="Z4" s="673" t="s">
        <v>228</v>
      </c>
      <c r="AA4" s="674"/>
      <c r="AB4" s="674"/>
      <c r="AC4" s="675"/>
      <c r="AD4" s="673" t="s">
        <v>229</v>
      </c>
      <c r="AE4" s="674"/>
      <c r="AF4" s="674"/>
      <c r="AG4" s="674"/>
      <c r="AH4" s="674"/>
      <c r="AI4" s="674"/>
      <c r="AJ4" s="674"/>
      <c r="AK4" s="675"/>
      <c r="AL4" s="673" t="s">
        <v>228</v>
      </c>
      <c r="AM4" s="674"/>
      <c r="AN4" s="674"/>
      <c r="AO4" s="675"/>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3" t="s">
        <v>233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234</v>
      </c>
      <c r="C5" s="680"/>
      <c r="D5" s="680"/>
      <c r="E5" s="680"/>
      <c r="F5" s="680"/>
      <c r="G5" s="680"/>
      <c r="H5" s="680"/>
      <c r="I5" s="680"/>
      <c r="J5" s="680"/>
      <c r="K5" s="680"/>
      <c r="L5" s="680"/>
      <c r="M5" s="680"/>
      <c r="N5" s="680"/>
      <c r="O5" s="680"/>
      <c r="P5" s="680"/>
      <c r="Q5" s="681"/>
      <c r="R5" s="676">
        <v>1375419</v>
      </c>
      <c r="S5" s="677"/>
      <c r="T5" s="677"/>
      <c r="U5" s="677"/>
      <c r="V5" s="677"/>
      <c r="W5" s="677"/>
      <c r="X5" s="677"/>
      <c r="Y5" s="702"/>
      <c r="Z5" s="715">
        <v>20.9</v>
      </c>
      <c r="AA5" s="715"/>
      <c r="AB5" s="715"/>
      <c r="AC5" s="715"/>
      <c r="AD5" s="716">
        <v>1375419</v>
      </c>
      <c r="AE5" s="716"/>
      <c r="AF5" s="716"/>
      <c r="AG5" s="716"/>
      <c r="AH5" s="716"/>
      <c r="AI5" s="716"/>
      <c r="AJ5" s="716"/>
      <c r="AK5" s="716"/>
      <c r="AL5" s="703">
        <v>38.700000000000003</v>
      </c>
      <c r="AM5" s="685"/>
      <c r="AN5" s="685"/>
      <c r="AO5" s="704"/>
      <c r="AP5" s="679" t="s">
        <v>235</v>
      </c>
      <c r="AQ5" s="680"/>
      <c r="AR5" s="680"/>
      <c r="AS5" s="680"/>
      <c r="AT5" s="680"/>
      <c r="AU5" s="680"/>
      <c r="AV5" s="680"/>
      <c r="AW5" s="680"/>
      <c r="AX5" s="680"/>
      <c r="AY5" s="680"/>
      <c r="AZ5" s="680"/>
      <c r="BA5" s="680"/>
      <c r="BB5" s="680"/>
      <c r="BC5" s="680"/>
      <c r="BD5" s="680"/>
      <c r="BE5" s="680"/>
      <c r="BF5" s="681"/>
      <c r="BG5" s="621">
        <v>1375331</v>
      </c>
      <c r="BH5" s="622"/>
      <c r="BI5" s="622"/>
      <c r="BJ5" s="622"/>
      <c r="BK5" s="622"/>
      <c r="BL5" s="622"/>
      <c r="BM5" s="622"/>
      <c r="BN5" s="623"/>
      <c r="BO5" s="659">
        <v>100</v>
      </c>
      <c r="BP5" s="659"/>
      <c r="BQ5" s="659"/>
      <c r="BR5" s="659"/>
      <c r="BS5" s="660" t="s">
        <v>130</v>
      </c>
      <c r="BT5" s="660"/>
      <c r="BU5" s="660"/>
      <c r="BV5" s="660"/>
      <c r="BW5" s="660"/>
      <c r="BX5" s="660"/>
      <c r="BY5" s="660"/>
      <c r="BZ5" s="660"/>
      <c r="CA5" s="660"/>
      <c r="CB5" s="695"/>
      <c r="CD5" s="673" t="s">
        <v>230</v>
      </c>
      <c r="CE5" s="674"/>
      <c r="CF5" s="674"/>
      <c r="CG5" s="674"/>
      <c r="CH5" s="674"/>
      <c r="CI5" s="674"/>
      <c r="CJ5" s="674"/>
      <c r="CK5" s="674"/>
      <c r="CL5" s="674"/>
      <c r="CM5" s="674"/>
      <c r="CN5" s="674"/>
      <c r="CO5" s="674"/>
      <c r="CP5" s="674"/>
      <c r="CQ5" s="675"/>
      <c r="CR5" s="673" t="s">
        <v>236</v>
      </c>
      <c r="CS5" s="674"/>
      <c r="CT5" s="674"/>
      <c r="CU5" s="674"/>
      <c r="CV5" s="674"/>
      <c r="CW5" s="674"/>
      <c r="CX5" s="674"/>
      <c r="CY5" s="675"/>
      <c r="CZ5" s="673" t="s">
        <v>228</v>
      </c>
      <c r="DA5" s="674"/>
      <c r="DB5" s="674"/>
      <c r="DC5" s="675"/>
      <c r="DD5" s="673" t="s">
        <v>237</v>
      </c>
      <c r="DE5" s="674"/>
      <c r="DF5" s="674"/>
      <c r="DG5" s="674"/>
      <c r="DH5" s="674"/>
      <c r="DI5" s="674"/>
      <c r="DJ5" s="674"/>
      <c r="DK5" s="674"/>
      <c r="DL5" s="674"/>
      <c r="DM5" s="674"/>
      <c r="DN5" s="674"/>
      <c r="DO5" s="674"/>
      <c r="DP5" s="675"/>
      <c r="DQ5" s="673" t="s">
        <v>238</v>
      </c>
      <c r="DR5" s="674"/>
      <c r="DS5" s="674"/>
      <c r="DT5" s="674"/>
      <c r="DU5" s="674"/>
      <c r="DV5" s="674"/>
      <c r="DW5" s="674"/>
      <c r="DX5" s="674"/>
      <c r="DY5" s="674"/>
      <c r="DZ5" s="674"/>
      <c r="EA5" s="674"/>
      <c r="EB5" s="674"/>
      <c r="EC5" s="675"/>
    </row>
    <row r="6" spans="2:143" ht="11.25" customHeight="1" x14ac:dyDescent="0.2">
      <c r="B6" s="618" t="s">
        <v>239</v>
      </c>
      <c r="C6" s="619"/>
      <c r="D6" s="619"/>
      <c r="E6" s="619"/>
      <c r="F6" s="619"/>
      <c r="G6" s="619"/>
      <c r="H6" s="619"/>
      <c r="I6" s="619"/>
      <c r="J6" s="619"/>
      <c r="K6" s="619"/>
      <c r="L6" s="619"/>
      <c r="M6" s="619"/>
      <c r="N6" s="619"/>
      <c r="O6" s="619"/>
      <c r="P6" s="619"/>
      <c r="Q6" s="620"/>
      <c r="R6" s="621">
        <v>34228</v>
      </c>
      <c r="S6" s="622"/>
      <c r="T6" s="622"/>
      <c r="U6" s="622"/>
      <c r="V6" s="622"/>
      <c r="W6" s="622"/>
      <c r="X6" s="622"/>
      <c r="Y6" s="623"/>
      <c r="Z6" s="659">
        <v>0.5</v>
      </c>
      <c r="AA6" s="659"/>
      <c r="AB6" s="659"/>
      <c r="AC6" s="659"/>
      <c r="AD6" s="660">
        <v>34228</v>
      </c>
      <c r="AE6" s="660"/>
      <c r="AF6" s="660"/>
      <c r="AG6" s="660"/>
      <c r="AH6" s="660"/>
      <c r="AI6" s="660"/>
      <c r="AJ6" s="660"/>
      <c r="AK6" s="660"/>
      <c r="AL6" s="624">
        <v>1</v>
      </c>
      <c r="AM6" s="625"/>
      <c r="AN6" s="625"/>
      <c r="AO6" s="661"/>
      <c r="AP6" s="618" t="s">
        <v>240</v>
      </c>
      <c r="AQ6" s="619"/>
      <c r="AR6" s="619"/>
      <c r="AS6" s="619"/>
      <c r="AT6" s="619"/>
      <c r="AU6" s="619"/>
      <c r="AV6" s="619"/>
      <c r="AW6" s="619"/>
      <c r="AX6" s="619"/>
      <c r="AY6" s="619"/>
      <c r="AZ6" s="619"/>
      <c r="BA6" s="619"/>
      <c r="BB6" s="619"/>
      <c r="BC6" s="619"/>
      <c r="BD6" s="619"/>
      <c r="BE6" s="619"/>
      <c r="BF6" s="620"/>
      <c r="BG6" s="621">
        <v>1375331</v>
      </c>
      <c r="BH6" s="622"/>
      <c r="BI6" s="622"/>
      <c r="BJ6" s="622"/>
      <c r="BK6" s="622"/>
      <c r="BL6" s="622"/>
      <c r="BM6" s="622"/>
      <c r="BN6" s="623"/>
      <c r="BO6" s="659">
        <v>100</v>
      </c>
      <c r="BP6" s="659"/>
      <c r="BQ6" s="659"/>
      <c r="BR6" s="659"/>
      <c r="BS6" s="660" t="s">
        <v>130</v>
      </c>
      <c r="BT6" s="660"/>
      <c r="BU6" s="660"/>
      <c r="BV6" s="660"/>
      <c r="BW6" s="660"/>
      <c r="BX6" s="660"/>
      <c r="BY6" s="660"/>
      <c r="BZ6" s="660"/>
      <c r="CA6" s="660"/>
      <c r="CB6" s="695"/>
      <c r="CD6" s="679" t="s">
        <v>241</v>
      </c>
      <c r="CE6" s="680"/>
      <c r="CF6" s="680"/>
      <c r="CG6" s="680"/>
      <c r="CH6" s="680"/>
      <c r="CI6" s="680"/>
      <c r="CJ6" s="680"/>
      <c r="CK6" s="680"/>
      <c r="CL6" s="680"/>
      <c r="CM6" s="680"/>
      <c r="CN6" s="680"/>
      <c r="CO6" s="680"/>
      <c r="CP6" s="680"/>
      <c r="CQ6" s="681"/>
      <c r="CR6" s="621">
        <v>103383</v>
      </c>
      <c r="CS6" s="622"/>
      <c r="CT6" s="622"/>
      <c r="CU6" s="622"/>
      <c r="CV6" s="622"/>
      <c r="CW6" s="622"/>
      <c r="CX6" s="622"/>
      <c r="CY6" s="623"/>
      <c r="CZ6" s="703">
        <v>1.6</v>
      </c>
      <c r="DA6" s="685"/>
      <c r="DB6" s="685"/>
      <c r="DC6" s="705"/>
      <c r="DD6" s="627">
        <v>17732</v>
      </c>
      <c r="DE6" s="622"/>
      <c r="DF6" s="622"/>
      <c r="DG6" s="622"/>
      <c r="DH6" s="622"/>
      <c r="DI6" s="622"/>
      <c r="DJ6" s="622"/>
      <c r="DK6" s="622"/>
      <c r="DL6" s="622"/>
      <c r="DM6" s="622"/>
      <c r="DN6" s="622"/>
      <c r="DO6" s="622"/>
      <c r="DP6" s="623"/>
      <c r="DQ6" s="627">
        <v>103383</v>
      </c>
      <c r="DR6" s="622"/>
      <c r="DS6" s="622"/>
      <c r="DT6" s="622"/>
      <c r="DU6" s="622"/>
      <c r="DV6" s="622"/>
      <c r="DW6" s="622"/>
      <c r="DX6" s="622"/>
      <c r="DY6" s="622"/>
      <c r="DZ6" s="622"/>
      <c r="EA6" s="622"/>
      <c r="EB6" s="622"/>
      <c r="EC6" s="658"/>
    </row>
    <row r="7" spans="2:143" ht="11.25" customHeight="1" x14ac:dyDescent="0.2">
      <c r="B7" s="618" t="s">
        <v>242</v>
      </c>
      <c r="C7" s="619"/>
      <c r="D7" s="619"/>
      <c r="E7" s="619"/>
      <c r="F7" s="619"/>
      <c r="G7" s="619"/>
      <c r="H7" s="619"/>
      <c r="I7" s="619"/>
      <c r="J7" s="619"/>
      <c r="K7" s="619"/>
      <c r="L7" s="619"/>
      <c r="M7" s="619"/>
      <c r="N7" s="619"/>
      <c r="O7" s="619"/>
      <c r="P7" s="619"/>
      <c r="Q7" s="620"/>
      <c r="R7" s="621">
        <v>1643</v>
      </c>
      <c r="S7" s="622"/>
      <c r="T7" s="622"/>
      <c r="U7" s="622"/>
      <c r="V7" s="622"/>
      <c r="W7" s="622"/>
      <c r="X7" s="622"/>
      <c r="Y7" s="623"/>
      <c r="Z7" s="659">
        <v>0</v>
      </c>
      <c r="AA7" s="659"/>
      <c r="AB7" s="659"/>
      <c r="AC7" s="659"/>
      <c r="AD7" s="660">
        <v>1643</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694641</v>
      </c>
      <c r="BH7" s="622"/>
      <c r="BI7" s="622"/>
      <c r="BJ7" s="622"/>
      <c r="BK7" s="622"/>
      <c r="BL7" s="622"/>
      <c r="BM7" s="622"/>
      <c r="BN7" s="623"/>
      <c r="BO7" s="659">
        <v>50.5</v>
      </c>
      <c r="BP7" s="659"/>
      <c r="BQ7" s="659"/>
      <c r="BR7" s="659"/>
      <c r="BS7" s="660" t="s">
        <v>244</v>
      </c>
      <c r="BT7" s="660"/>
      <c r="BU7" s="660"/>
      <c r="BV7" s="660"/>
      <c r="BW7" s="660"/>
      <c r="BX7" s="660"/>
      <c r="BY7" s="660"/>
      <c r="BZ7" s="660"/>
      <c r="CA7" s="660"/>
      <c r="CB7" s="695"/>
      <c r="CD7" s="618" t="s">
        <v>245</v>
      </c>
      <c r="CE7" s="619"/>
      <c r="CF7" s="619"/>
      <c r="CG7" s="619"/>
      <c r="CH7" s="619"/>
      <c r="CI7" s="619"/>
      <c r="CJ7" s="619"/>
      <c r="CK7" s="619"/>
      <c r="CL7" s="619"/>
      <c r="CM7" s="619"/>
      <c r="CN7" s="619"/>
      <c r="CO7" s="619"/>
      <c r="CP7" s="619"/>
      <c r="CQ7" s="620"/>
      <c r="CR7" s="621">
        <v>1763687</v>
      </c>
      <c r="CS7" s="622"/>
      <c r="CT7" s="622"/>
      <c r="CU7" s="622"/>
      <c r="CV7" s="622"/>
      <c r="CW7" s="622"/>
      <c r="CX7" s="622"/>
      <c r="CY7" s="623"/>
      <c r="CZ7" s="659">
        <v>27.6</v>
      </c>
      <c r="DA7" s="659"/>
      <c r="DB7" s="659"/>
      <c r="DC7" s="659"/>
      <c r="DD7" s="627">
        <v>22546</v>
      </c>
      <c r="DE7" s="622"/>
      <c r="DF7" s="622"/>
      <c r="DG7" s="622"/>
      <c r="DH7" s="622"/>
      <c r="DI7" s="622"/>
      <c r="DJ7" s="622"/>
      <c r="DK7" s="622"/>
      <c r="DL7" s="622"/>
      <c r="DM7" s="622"/>
      <c r="DN7" s="622"/>
      <c r="DO7" s="622"/>
      <c r="DP7" s="623"/>
      <c r="DQ7" s="627">
        <v>1126623</v>
      </c>
      <c r="DR7" s="622"/>
      <c r="DS7" s="622"/>
      <c r="DT7" s="622"/>
      <c r="DU7" s="622"/>
      <c r="DV7" s="622"/>
      <c r="DW7" s="622"/>
      <c r="DX7" s="622"/>
      <c r="DY7" s="622"/>
      <c r="DZ7" s="622"/>
      <c r="EA7" s="622"/>
      <c r="EB7" s="622"/>
      <c r="EC7" s="658"/>
    </row>
    <row r="8" spans="2:143" ht="11.25" customHeight="1" x14ac:dyDescent="0.2">
      <c r="B8" s="618" t="s">
        <v>246</v>
      </c>
      <c r="C8" s="619"/>
      <c r="D8" s="619"/>
      <c r="E8" s="619"/>
      <c r="F8" s="619"/>
      <c r="G8" s="619"/>
      <c r="H8" s="619"/>
      <c r="I8" s="619"/>
      <c r="J8" s="619"/>
      <c r="K8" s="619"/>
      <c r="L8" s="619"/>
      <c r="M8" s="619"/>
      <c r="N8" s="619"/>
      <c r="O8" s="619"/>
      <c r="P8" s="619"/>
      <c r="Q8" s="620"/>
      <c r="R8" s="621">
        <v>13718</v>
      </c>
      <c r="S8" s="622"/>
      <c r="T8" s="622"/>
      <c r="U8" s="622"/>
      <c r="V8" s="622"/>
      <c r="W8" s="622"/>
      <c r="X8" s="622"/>
      <c r="Y8" s="623"/>
      <c r="Z8" s="659">
        <v>0.2</v>
      </c>
      <c r="AA8" s="659"/>
      <c r="AB8" s="659"/>
      <c r="AC8" s="659"/>
      <c r="AD8" s="660">
        <v>13718</v>
      </c>
      <c r="AE8" s="660"/>
      <c r="AF8" s="660"/>
      <c r="AG8" s="660"/>
      <c r="AH8" s="660"/>
      <c r="AI8" s="660"/>
      <c r="AJ8" s="660"/>
      <c r="AK8" s="660"/>
      <c r="AL8" s="624">
        <v>0.4</v>
      </c>
      <c r="AM8" s="625"/>
      <c r="AN8" s="625"/>
      <c r="AO8" s="661"/>
      <c r="AP8" s="618" t="s">
        <v>247</v>
      </c>
      <c r="AQ8" s="619"/>
      <c r="AR8" s="619"/>
      <c r="AS8" s="619"/>
      <c r="AT8" s="619"/>
      <c r="AU8" s="619"/>
      <c r="AV8" s="619"/>
      <c r="AW8" s="619"/>
      <c r="AX8" s="619"/>
      <c r="AY8" s="619"/>
      <c r="AZ8" s="619"/>
      <c r="BA8" s="619"/>
      <c r="BB8" s="619"/>
      <c r="BC8" s="619"/>
      <c r="BD8" s="619"/>
      <c r="BE8" s="619"/>
      <c r="BF8" s="620"/>
      <c r="BG8" s="621">
        <v>22748</v>
      </c>
      <c r="BH8" s="622"/>
      <c r="BI8" s="622"/>
      <c r="BJ8" s="622"/>
      <c r="BK8" s="622"/>
      <c r="BL8" s="622"/>
      <c r="BM8" s="622"/>
      <c r="BN8" s="623"/>
      <c r="BO8" s="659">
        <v>1.7</v>
      </c>
      <c r="BP8" s="659"/>
      <c r="BQ8" s="659"/>
      <c r="BR8" s="659"/>
      <c r="BS8" s="660" t="s">
        <v>179</v>
      </c>
      <c r="BT8" s="660"/>
      <c r="BU8" s="660"/>
      <c r="BV8" s="660"/>
      <c r="BW8" s="660"/>
      <c r="BX8" s="660"/>
      <c r="BY8" s="660"/>
      <c r="BZ8" s="660"/>
      <c r="CA8" s="660"/>
      <c r="CB8" s="695"/>
      <c r="CD8" s="618" t="s">
        <v>248</v>
      </c>
      <c r="CE8" s="619"/>
      <c r="CF8" s="619"/>
      <c r="CG8" s="619"/>
      <c r="CH8" s="619"/>
      <c r="CI8" s="619"/>
      <c r="CJ8" s="619"/>
      <c r="CK8" s="619"/>
      <c r="CL8" s="619"/>
      <c r="CM8" s="619"/>
      <c r="CN8" s="619"/>
      <c r="CO8" s="619"/>
      <c r="CP8" s="619"/>
      <c r="CQ8" s="620"/>
      <c r="CR8" s="621">
        <v>2104251</v>
      </c>
      <c r="CS8" s="622"/>
      <c r="CT8" s="622"/>
      <c r="CU8" s="622"/>
      <c r="CV8" s="622"/>
      <c r="CW8" s="622"/>
      <c r="CX8" s="622"/>
      <c r="CY8" s="623"/>
      <c r="CZ8" s="659">
        <v>32.9</v>
      </c>
      <c r="DA8" s="659"/>
      <c r="DB8" s="659"/>
      <c r="DC8" s="659"/>
      <c r="DD8" s="627">
        <v>17328</v>
      </c>
      <c r="DE8" s="622"/>
      <c r="DF8" s="622"/>
      <c r="DG8" s="622"/>
      <c r="DH8" s="622"/>
      <c r="DI8" s="622"/>
      <c r="DJ8" s="622"/>
      <c r="DK8" s="622"/>
      <c r="DL8" s="622"/>
      <c r="DM8" s="622"/>
      <c r="DN8" s="622"/>
      <c r="DO8" s="622"/>
      <c r="DP8" s="623"/>
      <c r="DQ8" s="627">
        <v>994951</v>
      </c>
      <c r="DR8" s="622"/>
      <c r="DS8" s="622"/>
      <c r="DT8" s="622"/>
      <c r="DU8" s="622"/>
      <c r="DV8" s="622"/>
      <c r="DW8" s="622"/>
      <c r="DX8" s="622"/>
      <c r="DY8" s="622"/>
      <c r="DZ8" s="622"/>
      <c r="EA8" s="622"/>
      <c r="EB8" s="622"/>
      <c r="EC8" s="658"/>
    </row>
    <row r="9" spans="2:143" ht="11.25" customHeight="1" x14ac:dyDescent="0.2">
      <c r="B9" s="618" t="s">
        <v>249</v>
      </c>
      <c r="C9" s="619"/>
      <c r="D9" s="619"/>
      <c r="E9" s="619"/>
      <c r="F9" s="619"/>
      <c r="G9" s="619"/>
      <c r="H9" s="619"/>
      <c r="I9" s="619"/>
      <c r="J9" s="619"/>
      <c r="K9" s="619"/>
      <c r="L9" s="619"/>
      <c r="M9" s="619"/>
      <c r="N9" s="619"/>
      <c r="O9" s="619"/>
      <c r="P9" s="619"/>
      <c r="Q9" s="620"/>
      <c r="R9" s="621">
        <v>9806</v>
      </c>
      <c r="S9" s="622"/>
      <c r="T9" s="622"/>
      <c r="U9" s="622"/>
      <c r="V9" s="622"/>
      <c r="W9" s="622"/>
      <c r="X9" s="622"/>
      <c r="Y9" s="623"/>
      <c r="Z9" s="659">
        <v>0.1</v>
      </c>
      <c r="AA9" s="659"/>
      <c r="AB9" s="659"/>
      <c r="AC9" s="659"/>
      <c r="AD9" s="660">
        <v>9806</v>
      </c>
      <c r="AE9" s="660"/>
      <c r="AF9" s="660"/>
      <c r="AG9" s="660"/>
      <c r="AH9" s="660"/>
      <c r="AI9" s="660"/>
      <c r="AJ9" s="660"/>
      <c r="AK9" s="660"/>
      <c r="AL9" s="624">
        <v>0.3</v>
      </c>
      <c r="AM9" s="625"/>
      <c r="AN9" s="625"/>
      <c r="AO9" s="661"/>
      <c r="AP9" s="618" t="s">
        <v>250</v>
      </c>
      <c r="AQ9" s="619"/>
      <c r="AR9" s="619"/>
      <c r="AS9" s="619"/>
      <c r="AT9" s="619"/>
      <c r="AU9" s="619"/>
      <c r="AV9" s="619"/>
      <c r="AW9" s="619"/>
      <c r="AX9" s="619"/>
      <c r="AY9" s="619"/>
      <c r="AZ9" s="619"/>
      <c r="BA9" s="619"/>
      <c r="BB9" s="619"/>
      <c r="BC9" s="619"/>
      <c r="BD9" s="619"/>
      <c r="BE9" s="619"/>
      <c r="BF9" s="620"/>
      <c r="BG9" s="621">
        <v>636697</v>
      </c>
      <c r="BH9" s="622"/>
      <c r="BI9" s="622"/>
      <c r="BJ9" s="622"/>
      <c r="BK9" s="622"/>
      <c r="BL9" s="622"/>
      <c r="BM9" s="622"/>
      <c r="BN9" s="623"/>
      <c r="BO9" s="659">
        <v>46.3</v>
      </c>
      <c r="BP9" s="659"/>
      <c r="BQ9" s="659"/>
      <c r="BR9" s="659"/>
      <c r="BS9" s="660" t="s">
        <v>130</v>
      </c>
      <c r="BT9" s="660"/>
      <c r="BU9" s="660"/>
      <c r="BV9" s="660"/>
      <c r="BW9" s="660"/>
      <c r="BX9" s="660"/>
      <c r="BY9" s="660"/>
      <c r="BZ9" s="660"/>
      <c r="CA9" s="660"/>
      <c r="CB9" s="695"/>
      <c r="CD9" s="618" t="s">
        <v>251</v>
      </c>
      <c r="CE9" s="619"/>
      <c r="CF9" s="619"/>
      <c r="CG9" s="619"/>
      <c r="CH9" s="619"/>
      <c r="CI9" s="619"/>
      <c r="CJ9" s="619"/>
      <c r="CK9" s="619"/>
      <c r="CL9" s="619"/>
      <c r="CM9" s="619"/>
      <c r="CN9" s="619"/>
      <c r="CO9" s="619"/>
      <c r="CP9" s="619"/>
      <c r="CQ9" s="620"/>
      <c r="CR9" s="621">
        <v>518028</v>
      </c>
      <c r="CS9" s="622"/>
      <c r="CT9" s="622"/>
      <c r="CU9" s="622"/>
      <c r="CV9" s="622"/>
      <c r="CW9" s="622"/>
      <c r="CX9" s="622"/>
      <c r="CY9" s="623"/>
      <c r="CZ9" s="659">
        <v>8.1</v>
      </c>
      <c r="DA9" s="659"/>
      <c r="DB9" s="659"/>
      <c r="DC9" s="659"/>
      <c r="DD9" s="627" t="s">
        <v>179</v>
      </c>
      <c r="DE9" s="622"/>
      <c r="DF9" s="622"/>
      <c r="DG9" s="622"/>
      <c r="DH9" s="622"/>
      <c r="DI9" s="622"/>
      <c r="DJ9" s="622"/>
      <c r="DK9" s="622"/>
      <c r="DL9" s="622"/>
      <c r="DM9" s="622"/>
      <c r="DN9" s="622"/>
      <c r="DO9" s="622"/>
      <c r="DP9" s="623"/>
      <c r="DQ9" s="627">
        <v>370608</v>
      </c>
      <c r="DR9" s="622"/>
      <c r="DS9" s="622"/>
      <c r="DT9" s="622"/>
      <c r="DU9" s="622"/>
      <c r="DV9" s="622"/>
      <c r="DW9" s="622"/>
      <c r="DX9" s="622"/>
      <c r="DY9" s="622"/>
      <c r="DZ9" s="622"/>
      <c r="EA9" s="622"/>
      <c r="EB9" s="622"/>
      <c r="EC9" s="658"/>
    </row>
    <row r="10" spans="2:143" ht="11.25" customHeight="1" x14ac:dyDescent="0.2">
      <c r="B10" s="618" t="s">
        <v>252</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244</v>
      </c>
      <c r="AE10" s="660"/>
      <c r="AF10" s="660"/>
      <c r="AG10" s="660"/>
      <c r="AH10" s="660"/>
      <c r="AI10" s="660"/>
      <c r="AJ10" s="660"/>
      <c r="AK10" s="660"/>
      <c r="AL10" s="624" t="s">
        <v>130</v>
      </c>
      <c r="AM10" s="625"/>
      <c r="AN10" s="625"/>
      <c r="AO10" s="661"/>
      <c r="AP10" s="618" t="s">
        <v>253</v>
      </c>
      <c r="AQ10" s="619"/>
      <c r="AR10" s="619"/>
      <c r="AS10" s="619"/>
      <c r="AT10" s="619"/>
      <c r="AU10" s="619"/>
      <c r="AV10" s="619"/>
      <c r="AW10" s="619"/>
      <c r="AX10" s="619"/>
      <c r="AY10" s="619"/>
      <c r="AZ10" s="619"/>
      <c r="BA10" s="619"/>
      <c r="BB10" s="619"/>
      <c r="BC10" s="619"/>
      <c r="BD10" s="619"/>
      <c r="BE10" s="619"/>
      <c r="BF10" s="620"/>
      <c r="BG10" s="621">
        <v>21993</v>
      </c>
      <c r="BH10" s="622"/>
      <c r="BI10" s="622"/>
      <c r="BJ10" s="622"/>
      <c r="BK10" s="622"/>
      <c r="BL10" s="622"/>
      <c r="BM10" s="622"/>
      <c r="BN10" s="623"/>
      <c r="BO10" s="659">
        <v>1.6</v>
      </c>
      <c r="BP10" s="659"/>
      <c r="BQ10" s="659"/>
      <c r="BR10" s="659"/>
      <c r="BS10" s="660" t="s">
        <v>130</v>
      </c>
      <c r="BT10" s="660"/>
      <c r="BU10" s="660"/>
      <c r="BV10" s="660"/>
      <c r="BW10" s="660"/>
      <c r="BX10" s="660"/>
      <c r="BY10" s="660"/>
      <c r="BZ10" s="660"/>
      <c r="CA10" s="660"/>
      <c r="CB10" s="695"/>
      <c r="CD10" s="618" t="s">
        <v>254</v>
      </c>
      <c r="CE10" s="619"/>
      <c r="CF10" s="619"/>
      <c r="CG10" s="619"/>
      <c r="CH10" s="619"/>
      <c r="CI10" s="619"/>
      <c r="CJ10" s="619"/>
      <c r="CK10" s="619"/>
      <c r="CL10" s="619"/>
      <c r="CM10" s="619"/>
      <c r="CN10" s="619"/>
      <c r="CO10" s="619"/>
      <c r="CP10" s="619"/>
      <c r="CQ10" s="620"/>
      <c r="CR10" s="621" t="s">
        <v>179</v>
      </c>
      <c r="CS10" s="622"/>
      <c r="CT10" s="622"/>
      <c r="CU10" s="622"/>
      <c r="CV10" s="622"/>
      <c r="CW10" s="622"/>
      <c r="CX10" s="622"/>
      <c r="CY10" s="623"/>
      <c r="CZ10" s="659" t="s">
        <v>244</v>
      </c>
      <c r="DA10" s="659"/>
      <c r="DB10" s="659"/>
      <c r="DC10" s="659"/>
      <c r="DD10" s="627" t="s">
        <v>244</v>
      </c>
      <c r="DE10" s="622"/>
      <c r="DF10" s="622"/>
      <c r="DG10" s="622"/>
      <c r="DH10" s="622"/>
      <c r="DI10" s="622"/>
      <c r="DJ10" s="622"/>
      <c r="DK10" s="622"/>
      <c r="DL10" s="622"/>
      <c r="DM10" s="622"/>
      <c r="DN10" s="622"/>
      <c r="DO10" s="622"/>
      <c r="DP10" s="623"/>
      <c r="DQ10" s="627" t="s">
        <v>130</v>
      </c>
      <c r="DR10" s="622"/>
      <c r="DS10" s="622"/>
      <c r="DT10" s="622"/>
      <c r="DU10" s="622"/>
      <c r="DV10" s="622"/>
      <c r="DW10" s="622"/>
      <c r="DX10" s="622"/>
      <c r="DY10" s="622"/>
      <c r="DZ10" s="622"/>
      <c r="EA10" s="622"/>
      <c r="EB10" s="622"/>
      <c r="EC10" s="658"/>
    </row>
    <row r="11" spans="2:143" ht="11.25" customHeight="1" x14ac:dyDescent="0.2">
      <c r="B11" s="618" t="s">
        <v>255</v>
      </c>
      <c r="C11" s="619"/>
      <c r="D11" s="619"/>
      <c r="E11" s="619"/>
      <c r="F11" s="619"/>
      <c r="G11" s="619"/>
      <c r="H11" s="619"/>
      <c r="I11" s="619"/>
      <c r="J11" s="619"/>
      <c r="K11" s="619"/>
      <c r="L11" s="619"/>
      <c r="M11" s="619"/>
      <c r="N11" s="619"/>
      <c r="O11" s="619"/>
      <c r="P11" s="619"/>
      <c r="Q11" s="620"/>
      <c r="R11" s="621">
        <v>281412</v>
      </c>
      <c r="S11" s="622"/>
      <c r="T11" s="622"/>
      <c r="U11" s="622"/>
      <c r="V11" s="622"/>
      <c r="W11" s="622"/>
      <c r="X11" s="622"/>
      <c r="Y11" s="623"/>
      <c r="Z11" s="624">
        <v>4.3</v>
      </c>
      <c r="AA11" s="625"/>
      <c r="AB11" s="625"/>
      <c r="AC11" s="626"/>
      <c r="AD11" s="627">
        <v>281412</v>
      </c>
      <c r="AE11" s="622"/>
      <c r="AF11" s="622"/>
      <c r="AG11" s="622"/>
      <c r="AH11" s="622"/>
      <c r="AI11" s="622"/>
      <c r="AJ11" s="622"/>
      <c r="AK11" s="623"/>
      <c r="AL11" s="624">
        <v>7.9</v>
      </c>
      <c r="AM11" s="625"/>
      <c r="AN11" s="625"/>
      <c r="AO11" s="661"/>
      <c r="AP11" s="618" t="s">
        <v>256</v>
      </c>
      <c r="AQ11" s="619"/>
      <c r="AR11" s="619"/>
      <c r="AS11" s="619"/>
      <c r="AT11" s="619"/>
      <c r="AU11" s="619"/>
      <c r="AV11" s="619"/>
      <c r="AW11" s="619"/>
      <c r="AX11" s="619"/>
      <c r="AY11" s="619"/>
      <c r="AZ11" s="619"/>
      <c r="BA11" s="619"/>
      <c r="BB11" s="619"/>
      <c r="BC11" s="619"/>
      <c r="BD11" s="619"/>
      <c r="BE11" s="619"/>
      <c r="BF11" s="620"/>
      <c r="BG11" s="621">
        <v>13203</v>
      </c>
      <c r="BH11" s="622"/>
      <c r="BI11" s="622"/>
      <c r="BJ11" s="622"/>
      <c r="BK11" s="622"/>
      <c r="BL11" s="622"/>
      <c r="BM11" s="622"/>
      <c r="BN11" s="623"/>
      <c r="BO11" s="659">
        <v>1</v>
      </c>
      <c r="BP11" s="659"/>
      <c r="BQ11" s="659"/>
      <c r="BR11" s="659"/>
      <c r="BS11" s="660" t="s">
        <v>244</v>
      </c>
      <c r="BT11" s="660"/>
      <c r="BU11" s="660"/>
      <c r="BV11" s="660"/>
      <c r="BW11" s="660"/>
      <c r="BX11" s="660"/>
      <c r="BY11" s="660"/>
      <c r="BZ11" s="660"/>
      <c r="CA11" s="660"/>
      <c r="CB11" s="695"/>
      <c r="CD11" s="618" t="s">
        <v>257</v>
      </c>
      <c r="CE11" s="619"/>
      <c r="CF11" s="619"/>
      <c r="CG11" s="619"/>
      <c r="CH11" s="619"/>
      <c r="CI11" s="619"/>
      <c r="CJ11" s="619"/>
      <c r="CK11" s="619"/>
      <c r="CL11" s="619"/>
      <c r="CM11" s="619"/>
      <c r="CN11" s="619"/>
      <c r="CO11" s="619"/>
      <c r="CP11" s="619"/>
      <c r="CQ11" s="620"/>
      <c r="CR11" s="621">
        <v>50265</v>
      </c>
      <c r="CS11" s="622"/>
      <c r="CT11" s="622"/>
      <c r="CU11" s="622"/>
      <c r="CV11" s="622"/>
      <c r="CW11" s="622"/>
      <c r="CX11" s="622"/>
      <c r="CY11" s="623"/>
      <c r="CZ11" s="659">
        <v>0.8</v>
      </c>
      <c r="DA11" s="659"/>
      <c r="DB11" s="659"/>
      <c r="DC11" s="659"/>
      <c r="DD11" s="627">
        <v>5721</v>
      </c>
      <c r="DE11" s="622"/>
      <c r="DF11" s="622"/>
      <c r="DG11" s="622"/>
      <c r="DH11" s="622"/>
      <c r="DI11" s="622"/>
      <c r="DJ11" s="622"/>
      <c r="DK11" s="622"/>
      <c r="DL11" s="622"/>
      <c r="DM11" s="622"/>
      <c r="DN11" s="622"/>
      <c r="DO11" s="622"/>
      <c r="DP11" s="623"/>
      <c r="DQ11" s="627">
        <v>30080</v>
      </c>
      <c r="DR11" s="622"/>
      <c r="DS11" s="622"/>
      <c r="DT11" s="622"/>
      <c r="DU11" s="622"/>
      <c r="DV11" s="622"/>
      <c r="DW11" s="622"/>
      <c r="DX11" s="622"/>
      <c r="DY11" s="622"/>
      <c r="DZ11" s="622"/>
      <c r="EA11" s="622"/>
      <c r="EB11" s="622"/>
      <c r="EC11" s="658"/>
    </row>
    <row r="12" spans="2:143" ht="11.25" customHeight="1" x14ac:dyDescent="0.2">
      <c r="B12" s="618" t="s">
        <v>258</v>
      </c>
      <c r="C12" s="619"/>
      <c r="D12" s="619"/>
      <c r="E12" s="619"/>
      <c r="F12" s="619"/>
      <c r="G12" s="619"/>
      <c r="H12" s="619"/>
      <c r="I12" s="619"/>
      <c r="J12" s="619"/>
      <c r="K12" s="619"/>
      <c r="L12" s="619"/>
      <c r="M12" s="619"/>
      <c r="N12" s="619"/>
      <c r="O12" s="619"/>
      <c r="P12" s="619"/>
      <c r="Q12" s="620"/>
      <c r="R12" s="621">
        <v>16342</v>
      </c>
      <c r="S12" s="622"/>
      <c r="T12" s="622"/>
      <c r="U12" s="622"/>
      <c r="V12" s="622"/>
      <c r="W12" s="622"/>
      <c r="X12" s="622"/>
      <c r="Y12" s="623"/>
      <c r="Z12" s="659">
        <v>0.2</v>
      </c>
      <c r="AA12" s="659"/>
      <c r="AB12" s="659"/>
      <c r="AC12" s="659"/>
      <c r="AD12" s="660">
        <v>16342</v>
      </c>
      <c r="AE12" s="660"/>
      <c r="AF12" s="660"/>
      <c r="AG12" s="660"/>
      <c r="AH12" s="660"/>
      <c r="AI12" s="660"/>
      <c r="AJ12" s="660"/>
      <c r="AK12" s="660"/>
      <c r="AL12" s="624">
        <v>0.5</v>
      </c>
      <c r="AM12" s="625"/>
      <c r="AN12" s="625"/>
      <c r="AO12" s="661"/>
      <c r="AP12" s="618" t="s">
        <v>259</v>
      </c>
      <c r="AQ12" s="619"/>
      <c r="AR12" s="619"/>
      <c r="AS12" s="619"/>
      <c r="AT12" s="619"/>
      <c r="AU12" s="619"/>
      <c r="AV12" s="619"/>
      <c r="AW12" s="619"/>
      <c r="AX12" s="619"/>
      <c r="AY12" s="619"/>
      <c r="AZ12" s="619"/>
      <c r="BA12" s="619"/>
      <c r="BB12" s="619"/>
      <c r="BC12" s="619"/>
      <c r="BD12" s="619"/>
      <c r="BE12" s="619"/>
      <c r="BF12" s="620"/>
      <c r="BG12" s="621">
        <v>502425</v>
      </c>
      <c r="BH12" s="622"/>
      <c r="BI12" s="622"/>
      <c r="BJ12" s="622"/>
      <c r="BK12" s="622"/>
      <c r="BL12" s="622"/>
      <c r="BM12" s="622"/>
      <c r="BN12" s="623"/>
      <c r="BO12" s="659">
        <v>36.5</v>
      </c>
      <c r="BP12" s="659"/>
      <c r="BQ12" s="659"/>
      <c r="BR12" s="659"/>
      <c r="BS12" s="660" t="s">
        <v>244</v>
      </c>
      <c r="BT12" s="660"/>
      <c r="BU12" s="660"/>
      <c r="BV12" s="660"/>
      <c r="BW12" s="660"/>
      <c r="BX12" s="660"/>
      <c r="BY12" s="660"/>
      <c r="BZ12" s="660"/>
      <c r="CA12" s="660"/>
      <c r="CB12" s="695"/>
      <c r="CD12" s="618" t="s">
        <v>260</v>
      </c>
      <c r="CE12" s="619"/>
      <c r="CF12" s="619"/>
      <c r="CG12" s="619"/>
      <c r="CH12" s="619"/>
      <c r="CI12" s="619"/>
      <c r="CJ12" s="619"/>
      <c r="CK12" s="619"/>
      <c r="CL12" s="619"/>
      <c r="CM12" s="619"/>
      <c r="CN12" s="619"/>
      <c r="CO12" s="619"/>
      <c r="CP12" s="619"/>
      <c r="CQ12" s="620"/>
      <c r="CR12" s="621">
        <v>129625</v>
      </c>
      <c r="CS12" s="622"/>
      <c r="CT12" s="622"/>
      <c r="CU12" s="622"/>
      <c r="CV12" s="622"/>
      <c r="CW12" s="622"/>
      <c r="CX12" s="622"/>
      <c r="CY12" s="623"/>
      <c r="CZ12" s="659">
        <v>2</v>
      </c>
      <c r="DA12" s="659"/>
      <c r="DB12" s="659"/>
      <c r="DC12" s="659"/>
      <c r="DD12" s="627" t="s">
        <v>179</v>
      </c>
      <c r="DE12" s="622"/>
      <c r="DF12" s="622"/>
      <c r="DG12" s="622"/>
      <c r="DH12" s="622"/>
      <c r="DI12" s="622"/>
      <c r="DJ12" s="622"/>
      <c r="DK12" s="622"/>
      <c r="DL12" s="622"/>
      <c r="DM12" s="622"/>
      <c r="DN12" s="622"/>
      <c r="DO12" s="622"/>
      <c r="DP12" s="623"/>
      <c r="DQ12" s="627">
        <v>125155</v>
      </c>
      <c r="DR12" s="622"/>
      <c r="DS12" s="622"/>
      <c r="DT12" s="622"/>
      <c r="DU12" s="622"/>
      <c r="DV12" s="622"/>
      <c r="DW12" s="622"/>
      <c r="DX12" s="622"/>
      <c r="DY12" s="622"/>
      <c r="DZ12" s="622"/>
      <c r="EA12" s="622"/>
      <c r="EB12" s="622"/>
      <c r="EC12" s="658"/>
    </row>
    <row r="13" spans="2:143" ht="11.25" customHeight="1" x14ac:dyDescent="0.2">
      <c r="B13" s="618" t="s">
        <v>261</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244</v>
      </c>
      <c r="AE13" s="660"/>
      <c r="AF13" s="660"/>
      <c r="AG13" s="660"/>
      <c r="AH13" s="660"/>
      <c r="AI13" s="660"/>
      <c r="AJ13" s="660"/>
      <c r="AK13" s="660"/>
      <c r="AL13" s="624" t="s">
        <v>130</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502425</v>
      </c>
      <c r="BH13" s="622"/>
      <c r="BI13" s="622"/>
      <c r="BJ13" s="622"/>
      <c r="BK13" s="622"/>
      <c r="BL13" s="622"/>
      <c r="BM13" s="622"/>
      <c r="BN13" s="623"/>
      <c r="BO13" s="659">
        <v>36.5</v>
      </c>
      <c r="BP13" s="659"/>
      <c r="BQ13" s="659"/>
      <c r="BR13" s="659"/>
      <c r="BS13" s="660" t="s">
        <v>130</v>
      </c>
      <c r="BT13" s="660"/>
      <c r="BU13" s="660"/>
      <c r="BV13" s="660"/>
      <c r="BW13" s="660"/>
      <c r="BX13" s="660"/>
      <c r="BY13" s="660"/>
      <c r="BZ13" s="660"/>
      <c r="CA13" s="660"/>
      <c r="CB13" s="695"/>
      <c r="CD13" s="618" t="s">
        <v>263</v>
      </c>
      <c r="CE13" s="619"/>
      <c r="CF13" s="619"/>
      <c r="CG13" s="619"/>
      <c r="CH13" s="619"/>
      <c r="CI13" s="619"/>
      <c r="CJ13" s="619"/>
      <c r="CK13" s="619"/>
      <c r="CL13" s="619"/>
      <c r="CM13" s="619"/>
      <c r="CN13" s="619"/>
      <c r="CO13" s="619"/>
      <c r="CP13" s="619"/>
      <c r="CQ13" s="620"/>
      <c r="CR13" s="621">
        <v>280663</v>
      </c>
      <c r="CS13" s="622"/>
      <c r="CT13" s="622"/>
      <c r="CU13" s="622"/>
      <c r="CV13" s="622"/>
      <c r="CW13" s="622"/>
      <c r="CX13" s="622"/>
      <c r="CY13" s="623"/>
      <c r="CZ13" s="659">
        <v>4.4000000000000004</v>
      </c>
      <c r="DA13" s="659"/>
      <c r="DB13" s="659"/>
      <c r="DC13" s="659"/>
      <c r="DD13" s="627">
        <v>37895</v>
      </c>
      <c r="DE13" s="622"/>
      <c r="DF13" s="622"/>
      <c r="DG13" s="622"/>
      <c r="DH13" s="622"/>
      <c r="DI13" s="622"/>
      <c r="DJ13" s="622"/>
      <c r="DK13" s="622"/>
      <c r="DL13" s="622"/>
      <c r="DM13" s="622"/>
      <c r="DN13" s="622"/>
      <c r="DO13" s="622"/>
      <c r="DP13" s="623"/>
      <c r="DQ13" s="627">
        <v>248200</v>
      </c>
      <c r="DR13" s="622"/>
      <c r="DS13" s="622"/>
      <c r="DT13" s="622"/>
      <c r="DU13" s="622"/>
      <c r="DV13" s="622"/>
      <c r="DW13" s="622"/>
      <c r="DX13" s="622"/>
      <c r="DY13" s="622"/>
      <c r="DZ13" s="622"/>
      <c r="EA13" s="622"/>
      <c r="EB13" s="622"/>
      <c r="EC13" s="658"/>
    </row>
    <row r="14" spans="2:143" ht="11.25" customHeight="1" x14ac:dyDescent="0.2">
      <c r="B14" s="618" t="s">
        <v>264</v>
      </c>
      <c r="C14" s="619"/>
      <c r="D14" s="619"/>
      <c r="E14" s="619"/>
      <c r="F14" s="619"/>
      <c r="G14" s="619"/>
      <c r="H14" s="619"/>
      <c r="I14" s="619"/>
      <c r="J14" s="619"/>
      <c r="K14" s="619"/>
      <c r="L14" s="619"/>
      <c r="M14" s="619"/>
      <c r="N14" s="619"/>
      <c r="O14" s="619"/>
      <c r="P14" s="619"/>
      <c r="Q14" s="620"/>
      <c r="R14" s="621">
        <v>253</v>
      </c>
      <c r="S14" s="622"/>
      <c r="T14" s="622"/>
      <c r="U14" s="622"/>
      <c r="V14" s="622"/>
      <c r="W14" s="622"/>
      <c r="X14" s="622"/>
      <c r="Y14" s="623"/>
      <c r="Z14" s="659">
        <v>0</v>
      </c>
      <c r="AA14" s="659"/>
      <c r="AB14" s="659"/>
      <c r="AC14" s="659"/>
      <c r="AD14" s="660">
        <v>253</v>
      </c>
      <c r="AE14" s="660"/>
      <c r="AF14" s="660"/>
      <c r="AG14" s="660"/>
      <c r="AH14" s="660"/>
      <c r="AI14" s="660"/>
      <c r="AJ14" s="660"/>
      <c r="AK14" s="660"/>
      <c r="AL14" s="624">
        <v>0</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42435</v>
      </c>
      <c r="BH14" s="622"/>
      <c r="BI14" s="622"/>
      <c r="BJ14" s="622"/>
      <c r="BK14" s="622"/>
      <c r="BL14" s="622"/>
      <c r="BM14" s="622"/>
      <c r="BN14" s="623"/>
      <c r="BO14" s="659">
        <v>3.1</v>
      </c>
      <c r="BP14" s="659"/>
      <c r="BQ14" s="659"/>
      <c r="BR14" s="659"/>
      <c r="BS14" s="660" t="s">
        <v>179</v>
      </c>
      <c r="BT14" s="660"/>
      <c r="BU14" s="660"/>
      <c r="BV14" s="660"/>
      <c r="BW14" s="660"/>
      <c r="BX14" s="660"/>
      <c r="BY14" s="660"/>
      <c r="BZ14" s="660"/>
      <c r="CA14" s="660"/>
      <c r="CB14" s="695"/>
      <c r="CD14" s="618" t="s">
        <v>266</v>
      </c>
      <c r="CE14" s="619"/>
      <c r="CF14" s="619"/>
      <c r="CG14" s="619"/>
      <c r="CH14" s="619"/>
      <c r="CI14" s="619"/>
      <c r="CJ14" s="619"/>
      <c r="CK14" s="619"/>
      <c r="CL14" s="619"/>
      <c r="CM14" s="619"/>
      <c r="CN14" s="619"/>
      <c r="CO14" s="619"/>
      <c r="CP14" s="619"/>
      <c r="CQ14" s="620"/>
      <c r="CR14" s="621">
        <v>280375</v>
      </c>
      <c r="CS14" s="622"/>
      <c r="CT14" s="622"/>
      <c r="CU14" s="622"/>
      <c r="CV14" s="622"/>
      <c r="CW14" s="622"/>
      <c r="CX14" s="622"/>
      <c r="CY14" s="623"/>
      <c r="CZ14" s="659">
        <v>4.4000000000000004</v>
      </c>
      <c r="DA14" s="659"/>
      <c r="DB14" s="659"/>
      <c r="DC14" s="659"/>
      <c r="DD14" s="627">
        <v>43491</v>
      </c>
      <c r="DE14" s="622"/>
      <c r="DF14" s="622"/>
      <c r="DG14" s="622"/>
      <c r="DH14" s="622"/>
      <c r="DI14" s="622"/>
      <c r="DJ14" s="622"/>
      <c r="DK14" s="622"/>
      <c r="DL14" s="622"/>
      <c r="DM14" s="622"/>
      <c r="DN14" s="622"/>
      <c r="DO14" s="622"/>
      <c r="DP14" s="623"/>
      <c r="DQ14" s="627">
        <v>237714</v>
      </c>
      <c r="DR14" s="622"/>
      <c r="DS14" s="622"/>
      <c r="DT14" s="622"/>
      <c r="DU14" s="622"/>
      <c r="DV14" s="622"/>
      <c r="DW14" s="622"/>
      <c r="DX14" s="622"/>
      <c r="DY14" s="622"/>
      <c r="DZ14" s="622"/>
      <c r="EA14" s="622"/>
      <c r="EB14" s="622"/>
      <c r="EC14" s="658"/>
    </row>
    <row r="15" spans="2:143" ht="11.25" customHeight="1" x14ac:dyDescent="0.2">
      <c r="B15" s="618" t="s">
        <v>267</v>
      </c>
      <c r="C15" s="619"/>
      <c r="D15" s="619"/>
      <c r="E15" s="619"/>
      <c r="F15" s="619"/>
      <c r="G15" s="619"/>
      <c r="H15" s="619"/>
      <c r="I15" s="619"/>
      <c r="J15" s="619"/>
      <c r="K15" s="619"/>
      <c r="L15" s="619"/>
      <c r="M15" s="619"/>
      <c r="N15" s="619"/>
      <c r="O15" s="619"/>
      <c r="P15" s="619"/>
      <c r="Q15" s="620"/>
      <c r="R15" s="621" t="s">
        <v>244</v>
      </c>
      <c r="S15" s="622"/>
      <c r="T15" s="622"/>
      <c r="U15" s="622"/>
      <c r="V15" s="622"/>
      <c r="W15" s="622"/>
      <c r="X15" s="622"/>
      <c r="Y15" s="623"/>
      <c r="Z15" s="659" t="s">
        <v>244</v>
      </c>
      <c r="AA15" s="659"/>
      <c r="AB15" s="659"/>
      <c r="AC15" s="659"/>
      <c r="AD15" s="660" t="s">
        <v>244</v>
      </c>
      <c r="AE15" s="660"/>
      <c r="AF15" s="660"/>
      <c r="AG15" s="660"/>
      <c r="AH15" s="660"/>
      <c r="AI15" s="660"/>
      <c r="AJ15" s="660"/>
      <c r="AK15" s="660"/>
      <c r="AL15" s="624" t="s">
        <v>244</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135830</v>
      </c>
      <c r="BH15" s="622"/>
      <c r="BI15" s="622"/>
      <c r="BJ15" s="622"/>
      <c r="BK15" s="622"/>
      <c r="BL15" s="622"/>
      <c r="BM15" s="622"/>
      <c r="BN15" s="623"/>
      <c r="BO15" s="659">
        <v>9.9</v>
      </c>
      <c r="BP15" s="659"/>
      <c r="BQ15" s="659"/>
      <c r="BR15" s="659"/>
      <c r="BS15" s="660" t="s">
        <v>179</v>
      </c>
      <c r="BT15" s="660"/>
      <c r="BU15" s="660"/>
      <c r="BV15" s="660"/>
      <c r="BW15" s="660"/>
      <c r="BX15" s="660"/>
      <c r="BY15" s="660"/>
      <c r="BZ15" s="660"/>
      <c r="CA15" s="660"/>
      <c r="CB15" s="695"/>
      <c r="CD15" s="618" t="s">
        <v>269</v>
      </c>
      <c r="CE15" s="619"/>
      <c r="CF15" s="619"/>
      <c r="CG15" s="619"/>
      <c r="CH15" s="619"/>
      <c r="CI15" s="619"/>
      <c r="CJ15" s="619"/>
      <c r="CK15" s="619"/>
      <c r="CL15" s="619"/>
      <c r="CM15" s="619"/>
      <c r="CN15" s="619"/>
      <c r="CO15" s="619"/>
      <c r="CP15" s="619"/>
      <c r="CQ15" s="620"/>
      <c r="CR15" s="621">
        <v>748154</v>
      </c>
      <c r="CS15" s="622"/>
      <c r="CT15" s="622"/>
      <c r="CU15" s="622"/>
      <c r="CV15" s="622"/>
      <c r="CW15" s="622"/>
      <c r="CX15" s="622"/>
      <c r="CY15" s="623"/>
      <c r="CZ15" s="659">
        <v>11.7</v>
      </c>
      <c r="DA15" s="659"/>
      <c r="DB15" s="659"/>
      <c r="DC15" s="659"/>
      <c r="DD15" s="627">
        <v>129146</v>
      </c>
      <c r="DE15" s="622"/>
      <c r="DF15" s="622"/>
      <c r="DG15" s="622"/>
      <c r="DH15" s="622"/>
      <c r="DI15" s="622"/>
      <c r="DJ15" s="622"/>
      <c r="DK15" s="622"/>
      <c r="DL15" s="622"/>
      <c r="DM15" s="622"/>
      <c r="DN15" s="622"/>
      <c r="DO15" s="622"/>
      <c r="DP15" s="623"/>
      <c r="DQ15" s="627">
        <v>548733</v>
      </c>
      <c r="DR15" s="622"/>
      <c r="DS15" s="622"/>
      <c r="DT15" s="622"/>
      <c r="DU15" s="622"/>
      <c r="DV15" s="622"/>
      <c r="DW15" s="622"/>
      <c r="DX15" s="622"/>
      <c r="DY15" s="622"/>
      <c r="DZ15" s="622"/>
      <c r="EA15" s="622"/>
      <c r="EB15" s="622"/>
      <c r="EC15" s="658"/>
    </row>
    <row r="16" spans="2:143" ht="11.25" customHeight="1" x14ac:dyDescent="0.2">
      <c r="B16" s="618" t="s">
        <v>270</v>
      </c>
      <c r="C16" s="619"/>
      <c r="D16" s="619"/>
      <c r="E16" s="619"/>
      <c r="F16" s="619"/>
      <c r="G16" s="619"/>
      <c r="H16" s="619"/>
      <c r="I16" s="619"/>
      <c r="J16" s="619"/>
      <c r="K16" s="619"/>
      <c r="L16" s="619"/>
      <c r="M16" s="619"/>
      <c r="N16" s="619"/>
      <c r="O16" s="619"/>
      <c r="P16" s="619"/>
      <c r="Q16" s="620"/>
      <c r="R16" s="621">
        <v>7562</v>
      </c>
      <c r="S16" s="622"/>
      <c r="T16" s="622"/>
      <c r="U16" s="622"/>
      <c r="V16" s="622"/>
      <c r="W16" s="622"/>
      <c r="X16" s="622"/>
      <c r="Y16" s="623"/>
      <c r="Z16" s="659">
        <v>0.1</v>
      </c>
      <c r="AA16" s="659"/>
      <c r="AB16" s="659"/>
      <c r="AC16" s="659"/>
      <c r="AD16" s="660">
        <v>7562</v>
      </c>
      <c r="AE16" s="660"/>
      <c r="AF16" s="660"/>
      <c r="AG16" s="660"/>
      <c r="AH16" s="660"/>
      <c r="AI16" s="660"/>
      <c r="AJ16" s="660"/>
      <c r="AK16" s="660"/>
      <c r="AL16" s="624">
        <v>0.2</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130</v>
      </c>
      <c r="BP16" s="659"/>
      <c r="BQ16" s="659"/>
      <c r="BR16" s="659"/>
      <c r="BS16" s="660" t="s">
        <v>244</v>
      </c>
      <c r="BT16" s="660"/>
      <c r="BU16" s="660"/>
      <c r="BV16" s="660"/>
      <c r="BW16" s="660"/>
      <c r="BX16" s="660"/>
      <c r="BY16" s="660"/>
      <c r="BZ16" s="660"/>
      <c r="CA16" s="660"/>
      <c r="CB16" s="695"/>
      <c r="CD16" s="618" t="s">
        <v>272</v>
      </c>
      <c r="CE16" s="619"/>
      <c r="CF16" s="619"/>
      <c r="CG16" s="619"/>
      <c r="CH16" s="619"/>
      <c r="CI16" s="619"/>
      <c r="CJ16" s="619"/>
      <c r="CK16" s="619"/>
      <c r="CL16" s="619"/>
      <c r="CM16" s="619"/>
      <c r="CN16" s="619"/>
      <c r="CO16" s="619"/>
      <c r="CP16" s="619"/>
      <c r="CQ16" s="620"/>
      <c r="CR16" s="621" t="s">
        <v>130</v>
      </c>
      <c r="CS16" s="622"/>
      <c r="CT16" s="622"/>
      <c r="CU16" s="622"/>
      <c r="CV16" s="622"/>
      <c r="CW16" s="622"/>
      <c r="CX16" s="622"/>
      <c r="CY16" s="623"/>
      <c r="CZ16" s="659" t="s">
        <v>244</v>
      </c>
      <c r="DA16" s="659"/>
      <c r="DB16" s="659"/>
      <c r="DC16" s="659"/>
      <c r="DD16" s="627" t="s">
        <v>130</v>
      </c>
      <c r="DE16" s="622"/>
      <c r="DF16" s="622"/>
      <c r="DG16" s="622"/>
      <c r="DH16" s="622"/>
      <c r="DI16" s="622"/>
      <c r="DJ16" s="622"/>
      <c r="DK16" s="622"/>
      <c r="DL16" s="622"/>
      <c r="DM16" s="622"/>
      <c r="DN16" s="622"/>
      <c r="DO16" s="622"/>
      <c r="DP16" s="623"/>
      <c r="DQ16" s="627" t="s">
        <v>130</v>
      </c>
      <c r="DR16" s="622"/>
      <c r="DS16" s="622"/>
      <c r="DT16" s="622"/>
      <c r="DU16" s="622"/>
      <c r="DV16" s="622"/>
      <c r="DW16" s="622"/>
      <c r="DX16" s="622"/>
      <c r="DY16" s="622"/>
      <c r="DZ16" s="622"/>
      <c r="EA16" s="622"/>
      <c r="EB16" s="622"/>
      <c r="EC16" s="658"/>
    </row>
    <row r="17" spans="2:133" ht="11.25" customHeight="1" x14ac:dyDescent="0.2">
      <c r="B17" s="618" t="s">
        <v>273</v>
      </c>
      <c r="C17" s="619"/>
      <c r="D17" s="619"/>
      <c r="E17" s="619"/>
      <c r="F17" s="619"/>
      <c r="G17" s="619"/>
      <c r="H17" s="619"/>
      <c r="I17" s="619"/>
      <c r="J17" s="619"/>
      <c r="K17" s="619"/>
      <c r="L17" s="619"/>
      <c r="M17" s="619"/>
      <c r="N17" s="619"/>
      <c r="O17" s="619"/>
      <c r="P17" s="619"/>
      <c r="Q17" s="620"/>
      <c r="R17" s="621">
        <v>16283</v>
      </c>
      <c r="S17" s="622"/>
      <c r="T17" s="622"/>
      <c r="U17" s="622"/>
      <c r="V17" s="622"/>
      <c r="W17" s="622"/>
      <c r="X17" s="622"/>
      <c r="Y17" s="623"/>
      <c r="Z17" s="659">
        <v>0.2</v>
      </c>
      <c r="AA17" s="659"/>
      <c r="AB17" s="659"/>
      <c r="AC17" s="659"/>
      <c r="AD17" s="660">
        <v>16283</v>
      </c>
      <c r="AE17" s="660"/>
      <c r="AF17" s="660"/>
      <c r="AG17" s="660"/>
      <c r="AH17" s="660"/>
      <c r="AI17" s="660"/>
      <c r="AJ17" s="660"/>
      <c r="AK17" s="660"/>
      <c r="AL17" s="624">
        <v>0.5</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244</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695"/>
      <c r="CD17" s="618" t="s">
        <v>275</v>
      </c>
      <c r="CE17" s="619"/>
      <c r="CF17" s="619"/>
      <c r="CG17" s="619"/>
      <c r="CH17" s="619"/>
      <c r="CI17" s="619"/>
      <c r="CJ17" s="619"/>
      <c r="CK17" s="619"/>
      <c r="CL17" s="619"/>
      <c r="CM17" s="619"/>
      <c r="CN17" s="619"/>
      <c r="CO17" s="619"/>
      <c r="CP17" s="619"/>
      <c r="CQ17" s="620"/>
      <c r="CR17" s="621">
        <v>416508</v>
      </c>
      <c r="CS17" s="622"/>
      <c r="CT17" s="622"/>
      <c r="CU17" s="622"/>
      <c r="CV17" s="622"/>
      <c r="CW17" s="622"/>
      <c r="CX17" s="622"/>
      <c r="CY17" s="623"/>
      <c r="CZ17" s="659">
        <v>6.5</v>
      </c>
      <c r="DA17" s="659"/>
      <c r="DB17" s="659"/>
      <c r="DC17" s="659"/>
      <c r="DD17" s="627" t="s">
        <v>130</v>
      </c>
      <c r="DE17" s="622"/>
      <c r="DF17" s="622"/>
      <c r="DG17" s="622"/>
      <c r="DH17" s="622"/>
      <c r="DI17" s="622"/>
      <c r="DJ17" s="622"/>
      <c r="DK17" s="622"/>
      <c r="DL17" s="622"/>
      <c r="DM17" s="622"/>
      <c r="DN17" s="622"/>
      <c r="DO17" s="622"/>
      <c r="DP17" s="623"/>
      <c r="DQ17" s="627">
        <v>416508</v>
      </c>
      <c r="DR17" s="622"/>
      <c r="DS17" s="622"/>
      <c r="DT17" s="622"/>
      <c r="DU17" s="622"/>
      <c r="DV17" s="622"/>
      <c r="DW17" s="622"/>
      <c r="DX17" s="622"/>
      <c r="DY17" s="622"/>
      <c r="DZ17" s="622"/>
      <c r="EA17" s="622"/>
      <c r="EB17" s="622"/>
      <c r="EC17" s="658"/>
    </row>
    <row r="18" spans="2:133" ht="11.25" customHeight="1" x14ac:dyDescent="0.2">
      <c r="B18" s="618" t="s">
        <v>276</v>
      </c>
      <c r="C18" s="619"/>
      <c r="D18" s="619"/>
      <c r="E18" s="619"/>
      <c r="F18" s="619"/>
      <c r="G18" s="619"/>
      <c r="H18" s="619"/>
      <c r="I18" s="619"/>
      <c r="J18" s="619"/>
      <c r="K18" s="619"/>
      <c r="L18" s="619"/>
      <c r="M18" s="619"/>
      <c r="N18" s="619"/>
      <c r="O18" s="619"/>
      <c r="P18" s="619"/>
      <c r="Q18" s="620"/>
      <c r="R18" s="621">
        <v>11292</v>
      </c>
      <c r="S18" s="622"/>
      <c r="T18" s="622"/>
      <c r="U18" s="622"/>
      <c r="V18" s="622"/>
      <c r="W18" s="622"/>
      <c r="X18" s="622"/>
      <c r="Y18" s="623"/>
      <c r="Z18" s="659">
        <v>0.2</v>
      </c>
      <c r="AA18" s="659"/>
      <c r="AB18" s="659"/>
      <c r="AC18" s="659"/>
      <c r="AD18" s="660">
        <v>11292</v>
      </c>
      <c r="AE18" s="660"/>
      <c r="AF18" s="660"/>
      <c r="AG18" s="660"/>
      <c r="AH18" s="660"/>
      <c r="AI18" s="660"/>
      <c r="AJ18" s="660"/>
      <c r="AK18" s="660"/>
      <c r="AL18" s="624">
        <v>0.3</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244</v>
      </c>
      <c r="BP18" s="659"/>
      <c r="BQ18" s="659"/>
      <c r="BR18" s="659"/>
      <c r="BS18" s="660" t="s">
        <v>130</v>
      </c>
      <c r="BT18" s="660"/>
      <c r="BU18" s="660"/>
      <c r="BV18" s="660"/>
      <c r="BW18" s="660"/>
      <c r="BX18" s="660"/>
      <c r="BY18" s="660"/>
      <c r="BZ18" s="660"/>
      <c r="CA18" s="660"/>
      <c r="CB18" s="695"/>
      <c r="CD18" s="618" t="s">
        <v>278</v>
      </c>
      <c r="CE18" s="619"/>
      <c r="CF18" s="619"/>
      <c r="CG18" s="619"/>
      <c r="CH18" s="619"/>
      <c r="CI18" s="619"/>
      <c r="CJ18" s="619"/>
      <c r="CK18" s="619"/>
      <c r="CL18" s="619"/>
      <c r="CM18" s="619"/>
      <c r="CN18" s="619"/>
      <c r="CO18" s="619"/>
      <c r="CP18" s="619"/>
      <c r="CQ18" s="620"/>
      <c r="CR18" s="621" t="s">
        <v>244</v>
      </c>
      <c r="CS18" s="622"/>
      <c r="CT18" s="622"/>
      <c r="CU18" s="622"/>
      <c r="CV18" s="622"/>
      <c r="CW18" s="622"/>
      <c r="CX18" s="622"/>
      <c r="CY18" s="623"/>
      <c r="CZ18" s="659" t="s">
        <v>244</v>
      </c>
      <c r="DA18" s="659"/>
      <c r="DB18" s="659"/>
      <c r="DC18" s="659"/>
      <c r="DD18" s="627" t="s">
        <v>179</v>
      </c>
      <c r="DE18" s="622"/>
      <c r="DF18" s="622"/>
      <c r="DG18" s="622"/>
      <c r="DH18" s="622"/>
      <c r="DI18" s="622"/>
      <c r="DJ18" s="622"/>
      <c r="DK18" s="622"/>
      <c r="DL18" s="622"/>
      <c r="DM18" s="622"/>
      <c r="DN18" s="622"/>
      <c r="DO18" s="622"/>
      <c r="DP18" s="623"/>
      <c r="DQ18" s="627" t="s">
        <v>244</v>
      </c>
      <c r="DR18" s="622"/>
      <c r="DS18" s="622"/>
      <c r="DT18" s="622"/>
      <c r="DU18" s="622"/>
      <c r="DV18" s="622"/>
      <c r="DW18" s="622"/>
      <c r="DX18" s="622"/>
      <c r="DY18" s="622"/>
      <c r="DZ18" s="622"/>
      <c r="EA18" s="622"/>
      <c r="EB18" s="622"/>
      <c r="EC18" s="658"/>
    </row>
    <row r="19" spans="2:133" ht="11.25" customHeight="1" x14ac:dyDescent="0.2">
      <c r="B19" s="618" t="s">
        <v>279</v>
      </c>
      <c r="C19" s="619"/>
      <c r="D19" s="619"/>
      <c r="E19" s="619"/>
      <c r="F19" s="619"/>
      <c r="G19" s="619"/>
      <c r="H19" s="619"/>
      <c r="I19" s="619"/>
      <c r="J19" s="619"/>
      <c r="K19" s="619"/>
      <c r="L19" s="619"/>
      <c r="M19" s="619"/>
      <c r="N19" s="619"/>
      <c r="O19" s="619"/>
      <c r="P19" s="619"/>
      <c r="Q19" s="620"/>
      <c r="R19" s="621">
        <v>11292</v>
      </c>
      <c r="S19" s="622"/>
      <c r="T19" s="622"/>
      <c r="U19" s="622"/>
      <c r="V19" s="622"/>
      <c r="W19" s="622"/>
      <c r="X19" s="622"/>
      <c r="Y19" s="623"/>
      <c r="Z19" s="659">
        <v>0.2</v>
      </c>
      <c r="AA19" s="659"/>
      <c r="AB19" s="659"/>
      <c r="AC19" s="659"/>
      <c r="AD19" s="660">
        <v>11292</v>
      </c>
      <c r="AE19" s="660"/>
      <c r="AF19" s="660"/>
      <c r="AG19" s="660"/>
      <c r="AH19" s="660"/>
      <c r="AI19" s="660"/>
      <c r="AJ19" s="660"/>
      <c r="AK19" s="660"/>
      <c r="AL19" s="624">
        <v>0.3</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v>88</v>
      </c>
      <c r="BH19" s="622"/>
      <c r="BI19" s="622"/>
      <c r="BJ19" s="622"/>
      <c r="BK19" s="622"/>
      <c r="BL19" s="622"/>
      <c r="BM19" s="622"/>
      <c r="BN19" s="623"/>
      <c r="BO19" s="659">
        <v>0</v>
      </c>
      <c r="BP19" s="659"/>
      <c r="BQ19" s="659"/>
      <c r="BR19" s="659"/>
      <c r="BS19" s="660" t="s">
        <v>244</v>
      </c>
      <c r="BT19" s="660"/>
      <c r="BU19" s="660"/>
      <c r="BV19" s="660"/>
      <c r="BW19" s="660"/>
      <c r="BX19" s="660"/>
      <c r="BY19" s="660"/>
      <c r="BZ19" s="660"/>
      <c r="CA19" s="660"/>
      <c r="CB19" s="695"/>
      <c r="CD19" s="618" t="s">
        <v>281</v>
      </c>
      <c r="CE19" s="619"/>
      <c r="CF19" s="619"/>
      <c r="CG19" s="619"/>
      <c r="CH19" s="619"/>
      <c r="CI19" s="619"/>
      <c r="CJ19" s="619"/>
      <c r="CK19" s="619"/>
      <c r="CL19" s="619"/>
      <c r="CM19" s="619"/>
      <c r="CN19" s="619"/>
      <c r="CO19" s="619"/>
      <c r="CP19" s="619"/>
      <c r="CQ19" s="620"/>
      <c r="CR19" s="621" t="s">
        <v>179</v>
      </c>
      <c r="CS19" s="622"/>
      <c r="CT19" s="622"/>
      <c r="CU19" s="622"/>
      <c r="CV19" s="622"/>
      <c r="CW19" s="622"/>
      <c r="CX19" s="622"/>
      <c r="CY19" s="623"/>
      <c r="CZ19" s="659" t="s">
        <v>244</v>
      </c>
      <c r="DA19" s="659"/>
      <c r="DB19" s="659"/>
      <c r="DC19" s="659"/>
      <c r="DD19" s="627" t="s">
        <v>244</v>
      </c>
      <c r="DE19" s="622"/>
      <c r="DF19" s="622"/>
      <c r="DG19" s="622"/>
      <c r="DH19" s="622"/>
      <c r="DI19" s="622"/>
      <c r="DJ19" s="622"/>
      <c r="DK19" s="622"/>
      <c r="DL19" s="622"/>
      <c r="DM19" s="622"/>
      <c r="DN19" s="622"/>
      <c r="DO19" s="622"/>
      <c r="DP19" s="623"/>
      <c r="DQ19" s="627" t="s">
        <v>179</v>
      </c>
      <c r="DR19" s="622"/>
      <c r="DS19" s="622"/>
      <c r="DT19" s="622"/>
      <c r="DU19" s="622"/>
      <c r="DV19" s="622"/>
      <c r="DW19" s="622"/>
      <c r="DX19" s="622"/>
      <c r="DY19" s="622"/>
      <c r="DZ19" s="622"/>
      <c r="EA19" s="622"/>
      <c r="EB19" s="622"/>
      <c r="EC19" s="658"/>
    </row>
    <row r="20" spans="2:133" ht="11.25" customHeight="1" x14ac:dyDescent="0.2">
      <c r="B20" s="696" t="s">
        <v>282</v>
      </c>
      <c r="C20" s="697"/>
      <c r="D20" s="697"/>
      <c r="E20" s="697"/>
      <c r="F20" s="697"/>
      <c r="G20" s="697"/>
      <c r="H20" s="697"/>
      <c r="I20" s="697"/>
      <c r="J20" s="697"/>
      <c r="K20" s="697"/>
      <c r="L20" s="697"/>
      <c r="M20" s="697"/>
      <c r="N20" s="697"/>
      <c r="O20" s="697"/>
      <c r="P20" s="697"/>
      <c r="Q20" s="698"/>
      <c r="R20" s="621" t="s">
        <v>244</v>
      </c>
      <c r="S20" s="622"/>
      <c r="T20" s="622"/>
      <c r="U20" s="622"/>
      <c r="V20" s="622"/>
      <c r="W20" s="622"/>
      <c r="X20" s="622"/>
      <c r="Y20" s="623"/>
      <c r="Z20" s="659" t="s">
        <v>130</v>
      </c>
      <c r="AA20" s="659"/>
      <c r="AB20" s="659"/>
      <c r="AC20" s="659"/>
      <c r="AD20" s="660" t="s">
        <v>130</v>
      </c>
      <c r="AE20" s="660"/>
      <c r="AF20" s="660"/>
      <c r="AG20" s="660"/>
      <c r="AH20" s="660"/>
      <c r="AI20" s="660"/>
      <c r="AJ20" s="660"/>
      <c r="AK20" s="660"/>
      <c r="AL20" s="624" t="s">
        <v>244</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v>88</v>
      </c>
      <c r="BH20" s="622"/>
      <c r="BI20" s="622"/>
      <c r="BJ20" s="622"/>
      <c r="BK20" s="622"/>
      <c r="BL20" s="622"/>
      <c r="BM20" s="622"/>
      <c r="BN20" s="623"/>
      <c r="BO20" s="659">
        <v>0</v>
      </c>
      <c r="BP20" s="659"/>
      <c r="BQ20" s="659"/>
      <c r="BR20" s="659"/>
      <c r="BS20" s="660" t="s">
        <v>130</v>
      </c>
      <c r="BT20" s="660"/>
      <c r="BU20" s="660"/>
      <c r="BV20" s="660"/>
      <c r="BW20" s="660"/>
      <c r="BX20" s="660"/>
      <c r="BY20" s="660"/>
      <c r="BZ20" s="660"/>
      <c r="CA20" s="660"/>
      <c r="CB20" s="695"/>
      <c r="CD20" s="618" t="s">
        <v>284</v>
      </c>
      <c r="CE20" s="619"/>
      <c r="CF20" s="619"/>
      <c r="CG20" s="619"/>
      <c r="CH20" s="619"/>
      <c r="CI20" s="619"/>
      <c r="CJ20" s="619"/>
      <c r="CK20" s="619"/>
      <c r="CL20" s="619"/>
      <c r="CM20" s="619"/>
      <c r="CN20" s="619"/>
      <c r="CO20" s="619"/>
      <c r="CP20" s="619"/>
      <c r="CQ20" s="620"/>
      <c r="CR20" s="621">
        <v>6394939</v>
      </c>
      <c r="CS20" s="622"/>
      <c r="CT20" s="622"/>
      <c r="CU20" s="622"/>
      <c r="CV20" s="622"/>
      <c r="CW20" s="622"/>
      <c r="CX20" s="622"/>
      <c r="CY20" s="623"/>
      <c r="CZ20" s="659">
        <v>100</v>
      </c>
      <c r="DA20" s="659"/>
      <c r="DB20" s="659"/>
      <c r="DC20" s="659"/>
      <c r="DD20" s="627">
        <v>273859</v>
      </c>
      <c r="DE20" s="622"/>
      <c r="DF20" s="622"/>
      <c r="DG20" s="622"/>
      <c r="DH20" s="622"/>
      <c r="DI20" s="622"/>
      <c r="DJ20" s="622"/>
      <c r="DK20" s="622"/>
      <c r="DL20" s="622"/>
      <c r="DM20" s="622"/>
      <c r="DN20" s="622"/>
      <c r="DO20" s="622"/>
      <c r="DP20" s="623"/>
      <c r="DQ20" s="627">
        <v>4201955</v>
      </c>
      <c r="DR20" s="622"/>
      <c r="DS20" s="622"/>
      <c r="DT20" s="622"/>
      <c r="DU20" s="622"/>
      <c r="DV20" s="622"/>
      <c r="DW20" s="622"/>
      <c r="DX20" s="622"/>
      <c r="DY20" s="622"/>
      <c r="DZ20" s="622"/>
      <c r="EA20" s="622"/>
      <c r="EB20" s="622"/>
      <c r="EC20" s="658"/>
    </row>
    <row r="21" spans="2:133" ht="11.25" customHeight="1" x14ac:dyDescent="0.2">
      <c r="B21" s="618" t="s">
        <v>285</v>
      </c>
      <c r="C21" s="619"/>
      <c r="D21" s="619"/>
      <c r="E21" s="619"/>
      <c r="F21" s="619"/>
      <c r="G21" s="619"/>
      <c r="H21" s="619"/>
      <c r="I21" s="619"/>
      <c r="J21" s="619"/>
      <c r="K21" s="619"/>
      <c r="L21" s="619"/>
      <c r="M21" s="619"/>
      <c r="N21" s="619"/>
      <c r="O21" s="619"/>
      <c r="P21" s="619"/>
      <c r="Q21" s="620"/>
      <c r="R21" s="621">
        <v>2029303</v>
      </c>
      <c r="S21" s="622"/>
      <c r="T21" s="622"/>
      <c r="U21" s="622"/>
      <c r="V21" s="622"/>
      <c r="W21" s="622"/>
      <c r="X21" s="622"/>
      <c r="Y21" s="623"/>
      <c r="Z21" s="659">
        <v>30.9</v>
      </c>
      <c r="AA21" s="659"/>
      <c r="AB21" s="659"/>
      <c r="AC21" s="659"/>
      <c r="AD21" s="660">
        <v>1778108</v>
      </c>
      <c r="AE21" s="660"/>
      <c r="AF21" s="660"/>
      <c r="AG21" s="660"/>
      <c r="AH21" s="660"/>
      <c r="AI21" s="660"/>
      <c r="AJ21" s="660"/>
      <c r="AK21" s="660"/>
      <c r="AL21" s="624">
        <v>50</v>
      </c>
      <c r="AM21" s="625"/>
      <c r="AN21" s="625"/>
      <c r="AO21" s="661"/>
      <c r="AP21" s="618" t="s">
        <v>286</v>
      </c>
      <c r="AQ21" s="699"/>
      <c r="AR21" s="699"/>
      <c r="AS21" s="699"/>
      <c r="AT21" s="699"/>
      <c r="AU21" s="699"/>
      <c r="AV21" s="699"/>
      <c r="AW21" s="699"/>
      <c r="AX21" s="699"/>
      <c r="AY21" s="699"/>
      <c r="AZ21" s="699"/>
      <c r="BA21" s="699"/>
      <c r="BB21" s="699"/>
      <c r="BC21" s="699"/>
      <c r="BD21" s="699"/>
      <c r="BE21" s="699"/>
      <c r="BF21" s="700"/>
      <c r="BG21" s="621">
        <v>88</v>
      </c>
      <c r="BH21" s="622"/>
      <c r="BI21" s="622"/>
      <c r="BJ21" s="622"/>
      <c r="BK21" s="622"/>
      <c r="BL21" s="622"/>
      <c r="BM21" s="622"/>
      <c r="BN21" s="623"/>
      <c r="BO21" s="659">
        <v>0</v>
      </c>
      <c r="BP21" s="659"/>
      <c r="BQ21" s="659"/>
      <c r="BR21" s="659"/>
      <c r="BS21" s="660" t="s">
        <v>130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287</v>
      </c>
      <c r="C22" s="619"/>
      <c r="D22" s="619"/>
      <c r="E22" s="619"/>
      <c r="F22" s="619"/>
      <c r="G22" s="619"/>
      <c r="H22" s="619"/>
      <c r="I22" s="619"/>
      <c r="J22" s="619"/>
      <c r="K22" s="619"/>
      <c r="L22" s="619"/>
      <c r="M22" s="619"/>
      <c r="N22" s="619"/>
      <c r="O22" s="619"/>
      <c r="P22" s="619"/>
      <c r="Q22" s="620"/>
      <c r="R22" s="621">
        <v>1778108</v>
      </c>
      <c r="S22" s="622"/>
      <c r="T22" s="622"/>
      <c r="U22" s="622"/>
      <c r="V22" s="622"/>
      <c r="W22" s="622"/>
      <c r="X22" s="622"/>
      <c r="Y22" s="623"/>
      <c r="Z22" s="659">
        <v>27.1</v>
      </c>
      <c r="AA22" s="659"/>
      <c r="AB22" s="659"/>
      <c r="AC22" s="659"/>
      <c r="AD22" s="660">
        <v>1778108</v>
      </c>
      <c r="AE22" s="660"/>
      <c r="AF22" s="660"/>
      <c r="AG22" s="660"/>
      <c r="AH22" s="660"/>
      <c r="AI22" s="660"/>
      <c r="AJ22" s="660"/>
      <c r="AK22" s="660"/>
      <c r="AL22" s="624">
        <v>50</v>
      </c>
      <c r="AM22" s="625"/>
      <c r="AN22" s="625"/>
      <c r="AO22" s="661"/>
      <c r="AP22" s="618" t="s">
        <v>288</v>
      </c>
      <c r="AQ22" s="699"/>
      <c r="AR22" s="699"/>
      <c r="AS22" s="699"/>
      <c r="AT22" s="699"/>
      <c r="AU22" s="699"/>
      <c r="AV22" s="699"/>
      <c r="AW22" s="699"/>
      <c r="AX22" s="699"/>
      <c r="AY22" s="699"/>
      <c r="AZ22" s="699"/>
      <c r="BA22" s="699"/>
      <c r="BB22" s="699"/>
      <c r="BC22" s="699"/>
      <c r="BD22" s="699"/>
      <c r="BE22" s="699"/>
      <c r="BF22" s="700"/>
      <c r="BG22" s="621" t="s">
        <v>244</v>
      </c>
      <c r="BH22" s="622"/>
      <c r="BI22" s="622"/>
      <c r="BJ22" s="622"/>
      <c r="BK22" s="622"/>
      <c r="BL22" s="622"/>
      <c r="BM22" s="622"/>
      <c r="BN22" s="623"/>
      <c r="BO22" s="659" t="s">
        <v>244</v>
      </c>
      <c r="BP22" s="659"/>
      <c r="BQ22" s="659"/>
      <c r="BR22" s="659"/>
      <c r="BS22" s="660" t="s">
        <v>130</v>
      </c>
      <c r="BT22" s="660"/>
      <c r="BU22" s="660"/>
      <c r="BV22" s="660"/>
      <c r="BW22" s="660"/>
      <c r="BX22" s="660"/>
      <c r="BY22" s="660"/>
      <c r="BZ22" s="660"/>
      <c r="CA22" s="660"/>
      <c r="CB22" s="695"/>
      <c r="CD22" s="673" t="s">
        <v>289</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290</v>
      </c>
      <c r="C23" s="619"/>
      <c r="D23" s="619"/>
      <c r="E23" s="619"/>
      <c r="F23" s="619"/>
      <c r="G23" s="619"/>
      <c r="H23" s="619"/>
      <c r="I23" s="619"/>
      <c r="J23" s="619"/>
      <c r="K23" s="619"/>
      <c r="L23" s="619"/>
      <c r="M23" s="619"/>
      <c r="N23" s="619"/>
      <c r="O23" s="619"/>
      <c r="P23" s="619"/>
      <c r="Q23" s="620"/>
      <c r="R23" s="621">
        <v>251195</v>
      </c>
      <c r="S23" s="622"/>
      <c r="T23" s="622"/>
      <c r="U23" s="622"/>
      <c r="V23" s="622"/>
      <c r="W23" s="622"/>
      <c r="X23" s="622"/>
      <c r="Y23" s="623"/>
      <c r="Z23" s="659">
        <v>3.8</v>
      </c>
      <c r="AA23" s="659"/>
      <c r="AB23" s="659"/>
      <c r="AC23" s="659"/>
      <c r="AD23" s="660" t="s">
        <v>130</v>
      </c>
      <c r="AE23" s="660"/>
      <c r="AF23" s="660"/>
      <c r="AG23" s="660"/>
      <c r="AH23" s="660"/>
      <c r="AI23" s="660"/>
      <c r="AJ23" s="660"/>
      <c r="AK23" s="660"/>
      <c r="AL23" s="624" t="s">
        <v>130</v>
      </c>
      <c r="AM23" s="625"/>
      <c r="AN23" s="625"/>
      <c r="AO23" s="661"/>
      <c r="AP23" s="618" t="s">
        <v>291</v>
      </c>
      <c r="AQ23" s="699"/>
      <c r="AR23" s="699"/>
      <c r="AS23" s="699"/>
      <c r="AT23" s="699"/>
      <c r="AU23" s="699"/>
      <c r="AV23" s="699"/>
      <c r="AW23" s="699"/>
      <c r="AX23" s="699"/>
      <c r="AY23" s="699"/>
      <c r="AZ23" s="699"/>
      <c r="BA23" s="699"/>
      <c r="BB23" s="699"/>
      <c r="BC23" s="699"/>
      <c r="BD23" s="699"/>
      <c r="BE23" s="699"/>
      <c r="BF23" s="700"/>
      <c r="BG23" s="621" t="s">
        <v>179</v>
      </c>
      <c r="BH23" s="622"/>
      <c r="BI23" s="622"/>
      <c r="BJ23" s="622"/>
      <c r="BK23" s="622"/>
      <c r="BL23" s="622"/>
      <c r="BM23" s="622"/>
      <c r="BN23" s="623"/>
      <c r="BO23" s="659" t="s">
        <v>244</v>
      </c>
      <c r="BP23" s="659"/>
      <c r="BQ23" s="659"/>
      <c r="BR23" s="659"/>
      <c r="BS23" s="660" t="s">
        <v>244</v>
      </c>
      <c r="BT23" s="660"/>
      <c r="BU23" s="660"/>
      <c r="BV23" s="660"/>
      <c r="BW23" s="660"/>
      <c r="BX23" s="660"/>
      <c r="BY23" s="660"/>
      <c r="BZ23" s="660"/>
      <c r="CA23" s="660"/>
      <c r="CB23" s="695"/>
      <c r="CD23" s="673" t="s">
        <v>230</v>
      </c>
      <c r="CE23" s="674"/>
      <c r="CF23" s="674"/>
      <c r="CG23" s="674"/>
      <c r="CH23" s="674"/>
      <c r="CI23" s="674"/>
      <c r="CJ23" s="674"/>
      <c r="CK23" s="674"/>
      <c r="CL23" s="674"/>
      <c r="CM23" s="674"/>
      <c r="CN23" s="674"/>
      <c r="CO23" s="674"/>
      <c r="CP23" s="674"/>
      <c r="CQ23" s="675"/>
      <c r="CR23" s="673" t="s">
        <v>292</v>
      </c>
      <c r="CS23" s="674"/>
      <c r="CT23" s="674"/>
      <c r="CU23" s="674"/>
      <c r="CV23" s="674"/>
      <c r="CW23" s="674"/>
      <c r="CX23" s="674"/>
      <c r="CY23" s="675"/>
      <c r="CZ23" s="673" t="s">
        <v>293</v>
      </c>
      <c r="DA23" s="674"/>
      <c r="DB23" s="674"/>
      <c r="DC23" s="675"/>
      <c r="DD23" s="673" t="s">
        <v>294</v>
      </c>
      <c r="DE23" s="674"/>
      <c r="DF23" s="674"/>
      <c r="DG23" s="674"/>
      <c r="DH23" s="674"/>
      <c r="DI23" s="674"/>
      <c r="DJ23" s="674"/>
      <c r="DK23" s="675"/>
      <c r="DL23" s="711" t="s">
        <v>295</v>
      </c>
      <c r="DM23" s="712"/>
      <c r="DN23" s="712"/>
      <c r="DO23" s="712"/>
      <c r="DP23" s="712"/>
      <c r="DQ23" s="712"/>
      <c r="DR23" s="712"/>
      <c r="DS23" s="712"/>
      <c r="DT23" s="712"/>
      <c r="DU23" s="712"/>
      <c r="DV23" s="713"/>
      <c r="DW23" s="673" t="s">
        <v>296</v>
      </c>
      <c r="DX23" s="674"/>
      <c r="DY23" s="674"/>
      <c r="DZ23" s="674"/>
      <c r="EA23" s="674"/>
      <c r="EB23" s="674"/>
      <c r="EC23" s="675"/>
    </row>
    <row r="24" spans="2:133" ht="11.25" customHeight="1" x14ac:dyDescent="0.2">
      <c r="B24" s="618" t="s">
        <v>297</v>
      </c>
      <c r="C24" s="619"/>
      <c r="D24" s="619"/>
      <c r="E24" s="619"/>
      <c r="F24" s="619"/>
      <c r="G24" s="619"/>
      <c r="H24" s="619"/>
      <c r="I24" s="619"/>
      <c r="J24" s="619"/>
      <c r="K24" s="619"/>
      <c r="L24" s="619"/>
      <c r="M24" s="619"/>
      <c r="N24" s="619"/>
      <c r="O24" s="619"/>
      <c r="P24" s="619"/>
      <c r="Q24" s="620"/>
      <c r="R24" s="621" t="s">
        <v>244</v>
      </c>
      <c r="S24" s="622"/>
      <c r="T24" s="622"/>
      <c r="U24" s="622"/>
      <c r="V24" s="622"/>
      <c r="W24" s="622"/>
      <c r="X24" s="622"/>
      <c r="Y24" s="623"/>
      <c r="Z24" s="659" t="s">
        <v>244</v>
      </c>
      <c r="AA24" s="659"/>
      <c r="AB24" s="659"/>
      <c r="AC24" s="659"/>
      <c r="AD24" s="660" t="s">
        <v>179</v>
      </c>
      <c r="AE24" s="660"/>
      <c r="AF24" s="660"/>
      <c r="AG24" s="660"/>
      <c r="AH24" s="660"/>
      <c r="AI24" s="660"/>
      <c r="AJ24" s="660"/>
      <c r="AK24" s="660"/>
      <c r="AL24" s="624" t="s">
        <v>179</v>
      </c>
      <c r="AM24" s="625"/>
      <c r="AN24" s="625"/>
      <c r="AO24" s="661"/>
      <c r="AP24" s="618" t="s">
        <v>298</v>
      </c>
      <c r="AQ24" s="699"/>
      <c r="AR24" s="699"/>
      <c r="AS24" s="699"/>
      <c r="AT24" s="699"/>
      <c r="AU24" s="699"/>
      <c r="AV24" s="699"/>
      <c r="AW24" s="699"/>
      <c r="AX24" s="699"/>
      <c r="AY24" s="699"/>
      <c r="AZ24" s="699"/>
      <c r="BA24" s="699"/>
      <c r="BB24" s="699"/>
      <c r="BC24" s="699"/>
      <c r="BD24" s="699"/>
      <c r="BE24" s="699"/>
      <c r="BF24" s="700"/>
      <c r="BG24" s="621" t="s">
        <v>244</v>
      </c>
      <c r="BH24" s="622"/>
      <c r="BI24" s="622"/>
      <c r="BJ24" s="622"/>
      <c r="BK24" s="622"/>
      <c r="BL24" s="622"/>
      <c r="BM24" s="622"/>
      <c r="BN24" s="623"/>
      <c r="BO24" s="659" t="s">
        <v>244</v>
      </c>
      <c r="BP24" s="659"/>
      <c r="BQ24" s="659"/>
      <c r="BR24" s="659"/>
      <c r="BS24" s="660" t="s">
        <v>244</v>
      </c>
      <c r="BT24" s="660"/>
      <c r="BU24" s="660"/>
      <c r="BV24" s="660"/>
      <c r="BW24" s="660"/>
      <c r="BX24" s="660"/>
      <c r="BY24" s="660"/>
      <c r="BZ24" s="660"/>
      <c r="CA24" s="660"/>
      <c r="CB24" s="695"/>
      <c r="CD24" s="679" t="s">
        <v>299</v>
      </c>
      <c r="CE24" s="680"/>
      <c r="CF24" s="680"/>
      <c r="CG24" s="680"/>
      <c r="CH24" s="680"/>
      <c r="CI24" s="680"/>
      <c r="CJ24" s="680"/>
      <c r="CK24" s="680"/>
      <c r="CL24" s="680"/>
      <c r="CM24" s="680"/>
      <c r="CN24" s="680"/>
      <c r="CO24" s="680"/>
      <c r="CP24" s="680"/>
      <c r="CQ24" s="681"/>
      <c r="CR24" s="676">
        <v>2749052</v>
      </c>
      <c r="CS24" s="677"/>
      <c r="CT24" s="677"/>
      <c r="CU24" s="677"/>
      <c r="CV24" s="677"/>
      <c r="CW24" s="677"/>
      <c r="CX24" s="677"/>
      <c r="CY24" s="702"/>
      <c r="CZ24" s="703">
        <v>43</v>
      </c>
      <c r="DA24" s="685"/>
      <c r="DB24" s="685"/>
      <c r="DC24" s="705"/>
      <c r="DD24" s="701">
        <v>1734993</v>
      </c>
      <c r="DE24" s="677"/>
      <c r="DF24" s="677"/>
      <c r="DG24" s="677"/>
      <c r="DH24" s="677"/>
      <c r="DI24" s="677"/>
      <c r="DJ24" s="677"/>
      <c r="DK24" s="702"/>
      <c r="DL24" s="701">
        <v>1712286</v>
      </c>
      <c r="DM24" s="677"/>
      <c r="DN24" s="677"/>
      <c r="DO24" s="677"/>
      <c r="DP24" s="677"/>
      <c r="DQ24" s="677"/>
      <c r="DR24" s="677"/>
      <c r="DS24" s="677"/>
      <c r="DT24" s="677"/>
      <c r="DU24" s="677"/>
      <c r="DV24" s="702"/>
      <c r="DW24" s="703">
        <v>47.3</v>
      </c>
      <c r="DX24" s="685"/>
      <c r="DY24" s="685"/>
      <c r="DZ24" s="685"/>
      <c r="EA24" s="685"/>
      <c r="EB24" s="685"/>
      <c r="EC24" s="704"/>
    </row>
    <row r="25" spans="2:133" ht="11.25" customHeight="1" x14ac:dyDescent="0.2">
      <c r="B25" s="618" t="s">
        <v>300</v>
      </c>
      <c r="C25" s="619"/>
      <c r="D25" s="619"/>
      <c r="E25" s="619"/>
      <c r="F25" s="619"/>
      <c r="G25" s="619"/>
      <c r="H25" s="619"/>
      <c r="I25" s="619"/>
      <c r="J25" s="619"/>
      <c r="K25" s="619"/>
      <c r="L25" s="619"/>
      <c r="M25" s="619"/>
      <c r="N25" s="619"/>
      <c r="O25" s="619"/>
      <c r="P25" s="619"/>
      <c r="Q25" s="620"/>
      <c r="R25" s="621">
        <v>3797261</v>
      </c>
      <c r="S25" s="622"/>
      <c r="T25" s="622"/>
      <c r="U25" s="622"/>
      <c r="V25" s="622"/>
      <c r="W25" s="622"/>
      <c r="X25" s="622"/>
      <c r="Y25" s="623"/>
      <c r="Z25" s="659">
        <v>57.8</v>
      </c>
      <c r="AA25" s="659"/>
      <c r="AB25" s="659"/>
      <c r="AC25" s="659"/>
      <c r="AD25" s="660">
        <v>3546066</v>
      </c>
      <c r="AE25" s="660"/>
      <c r="AF25" s="660"/>
      <c r="AG25" s="660"/>
      <c r="AH25" s="660"/>
      <c r="AI25" s="660"/>
      <c r="AJ25" s="660"/>
      <c r="AK25" s="660"/>
      <c r="AL25" s="624">
        <v>99.7</v>
      </c>
      <c r="AM25" s="625"/>
      <c r="AN25" s="625"/>
      <c r="AO25" s="661"/>
      <c r="AP25" s="618" t="s">
        <v>301</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59" t="s">
        <v>130</v>
      </c>
      <c r="BP25" s="659"/>
      <c r="BQ25" s="659"/>
      <c r="BR25" s="659"/>
      <c r="BS25" s="660" t="s">
        <v>244</v>
      </c>
      <c r="BT25" s="660"/>
      <c r="BU25" s="660"/>
      <c r="BV25" s="660"/>
      <c r="BW25" s="660"/>
      <c r="BX25" s="660"/>
      <c r="BY25" s="660"/>
      <c r="BZ25" s="660"/>
      <c r="CA25" s="660"/>
      <c r="CB25" s="695"/>
      <c r="CD25" s="618" t="s">
        <v>302</v>
      </c>
      <c r="CE25" s="619"/>
      <c r="CF25" s="619"/>
      <c r="CG25" s="619"/>
      <c r="CH25" s="619"/>
      <c r="CI25" s="619"/>
      <c r="CJ25" s="619"/>
      <c r="CK25" s="619"/>
      <c r="CL25" s="619"/>
      <c r="CM25" s="619"/>
      <c r="CN25" s="619"/>
      <c r="CO25" s="619"/>
      <c r="CP25" s="619"/>
      <c r="CQ25" s="620"/>
      <c r="CR25" s="621">
        <v>1152296</v>
      </c>
      <c r="CS25" s="634"/>
      <c r="CT25" s="634"/>
      <c r="CU25" s="634"/>
      <c r="CV25" s="634"/>
      <c r="CW25" s="634"/>
      <c r="CX25" s="634"/>
      <c r="CY25" s="635"/>
      <c r="CZ25" s="624">
        <v>18</v>
      </c>
      <c r="DA25" s="636"/>
      <c r="DB25" s="636"/>
      <c r="DC25" s="637"/>
      <c r="DD25" s="627">
        <v>1017915</v>
      </c>
      <c r="DE25" s="634"/>
      <c r="DF25" s="634"/>
      <c r="DG25" s="634"/>
      <c r="DH25" s="634"/>
      <c r="DI25" s="634"/>
      <c r="DJ25" s="634"/>
      <c r="DK25" s="635"/>
      <c r="DL25" s="627">
        <v>995329</v>
      </c>
      <c r="DM25" s="634"/>
      <c r="DN25" s="634"/>
      <c r="DO25" s="634"/>
      <c r="DP25" s="634"/>
      <c r="DQ25" s="634"/>
      <c r="DR25" s="634"/>
      <c r="DS25" s="634"/>
      <c r="DT25" s="634"/>
      <c r="DU25" s="634"/>
      <c r="DV25" s="635"/>
      <c r="DW25" s="624">
        <v>27.5</v>
      </c>
      <c r="DX25" s="636"/>
      <c r="DY25" s="636"/>
      <c r="DZ25" s="636"/>
      <c r="EA25" s="636"/>
      <c r="EB25" s="636"/>
      <c r="EC25" s="648"/>
    </row>
    <row r="26" spans="2:133" ht="11.25" customHeight="1" x14ac:dyDescent="0.2">
      <c r="B26" s="618" t="s">
        <v>303</v>
      </c>
      <c r="C26" s="619"/>
      <c r="D26" s="619"/>
      <c r="E26" s="619"/>
      <c r="F26" s="619"/>
      <c r="G26" s="619"/>
      <c r="H26" s="619"/>
      <c r="I26" s="619"/>
      <c r="J26" s="619"/>
      <c r="K26" s="619"/>
      <c r="L26" s="619"/>
      <c r="M26" s="619"/>
      <c r="N26" s="619"/>
      <c r="O26" s="619"/>
      <c r="P26" s="619"/>
      <c r="Q26" s="620"/>
      <c r="R26" s="621">
        <v>1911</v>
      </c>
      <c r="S26" s="622"/>
      <c r="T26" s="622"/>
      <c r="U26" s="622"/>
      <c r="V26" s="622"/>
      <c r="W26" s="622"/>
      <c r="X26" s="622"/>
      <c r="Y26" s="623"/>
      <c r="Z26" s="659">
        <v>0</v>
      </c>
      <c r="AA26" s="659"/>
      <c r="AB26" s="659"/>
      <c r="AC26" s="659"/>
      <c r="AD26" s="660">
        <v>1911</v>
      </c>
      <c r="AE26" s="660"/>
      <c r="AF26" s="660"/>
      <c r="AG26" s="660"/>
      <c r="AH26" s="660"/>
      <c r="AI26" s="660"/>
      <c r="AJ26" s="660"/>
      <c r="AK26" s="660"/>
      <c r="AL26" s="624">
        <v>0.1</v>
      </c>
      <c r="AM26" s="625"/>
      <c r="AN26" s="625"/>
      <c r="AO26" s="661"/>
      <c r="AP26" s="618" t="s">
        <v>304</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244</v>
      </c>
      <c r="BP26" s="659"/>
      <c r="BQ26" s="659"/>
      <c r="BR26" s="659"/>
      <c r="BS26" s="660" t="s">
        <v>179</v>
      </c>
      <c r="BT26" s="660"/>
      <c r="BU26" s="660"/>
      <c r="BV26" s="660"/>
      <c r="BW26" s="660"/>
      <c r="BX26" s="660"/>
      <c r="BY26" s="660"/>
      <c r="BZ26" s="660"/>
      <c r="CA26" s="660"/>
      <c r="CB26" s="695"/>
      <c r="CD26" s="618" t="s">
        <v>305</v>
      </c>
      <c r="CE26" s="619"/>
      <c r="CF26" s="619"/>
      <c r="CG26" s="619"/>
      <c r="CH26" s="619"/>
      <c r="CI26" s="619"/>
      <c r="CJ26" s="619"/>
      <c r="CK26" s="619"/>
      <c r="CL26" s="619"/>
      <c r="CM26" s="619"/>
      <c r="CN26" s="619"/>
      <c r="CO26" s="619"/>
      <c r="CP26" s="619"/>
      <c r="CQ26" s="620"/>
      <c r="CR26" s="621">
        <v>638901</v>
      </c>
      <c r="CS26" s="622"/>
      <c r="CT26" s="622"/>
      <c r="CU26" s="622"/>
      <c r="CV26" s="622"/>
      <c r="CW26" s="622"/>
      <c r="CX26" s="622"/>
      <c r="CY26" s="623"/>
      <c r="CZ26" s="624">
        <v>10</v>
      </c>
      <c r="DA26" s="636"/>
      <c r="DB26" s="636"/>
      <c r="DC26" s="637"/>
      <c r="DD26" s="627">
        <v>585215</v>
      </c>
      <c r="DE26" s="622"/>
      <c r="DF26" s="622"/>
      <c r="DG26" s="622"/>
      <c r="DH26" s="622"/>
      <c r="DI26" s="622"/>
      <c r="DJ26" s="622"/>
      <c r="DK26" s="623"/>
      <c r="DL26" s="627" t="s">
        <v>179</v>
      </c>
      <c r="DM26" s="622"/>
      <c r="DN26" s="622"/>
      <c r="DO26" s="622"/>
      <c r="DP26" s="622"/>
      <c r="DQ26" s="622"/>
      <c r="DR26" s="622"/>
      <c r="DS26" s="622"/>
      <c r="DT26" s="622"/>
      <c r="DU26" s="622"/>
      <c r="DV26" s="623"/>
      <c r="DW26" s="624" t="s">
        <v>244</v>
      </c>
      <c r="DX26" s="636"/>
      <c r="DY26" s="636"/>
      <c r="DZ26" s="636"/>
      <c r="EA26" s="636"/>
      <c r="EB26" s="636"/>
      <c r="EC26" s="648"/>
    </row>
    <row r="27" spans="2:133" ht="11.25" customHeight="1" x14ac:dyDescent="0.2">
      <c r="B27" s="618" t="s">
        <v>306</v>
      </c>
      <c r="C27" s="619"/>
      <c r="D27" s="619"/>
      <c r="E27" s="619"/>
      <c r="F27" s="619"/>
      <c r="G27" s="619"/>
      <c r="H27" s="619"/>
      <c r="I27" s="619"/>
      <c r="J27" s="619"/>
      <c r="K27" s="619"/>
      <c r="L27" s="619"/>
      <c r="M27" s="619"/>
      <c r="N27" s="619"/>
      <c r="O27" s="619"/>
      <c r="P27" s="619"/>
      <c r="Q27" s="620"/>
      <c r="R27" s="621">
        <v>34162</v>
      </c>
      <c r="S27" s="622"/>
      <c r="T27" s="622"/>
      <c r="U27" s="622"/>
      <c r="V27" s="622"/>
      <c r="W27" s="622"/>
      <c r="X27" s="622"/>
      <c r="Y27" s="623"/>
      <c r="Z27" s="659">
        <v>0.5</v>
      </c>
      <c r="AA27" s="659"/>
      <c r="AB27" s="659"/>
      <c r="AC27" s="659"/>
      <c r="AD27" s="660" t="s">
        <v>244</v>
      </c>
      <c r="AE27" s="660"/>
      <c r="AF27" s="660"/>
      <c r="AG27" s="660"/>
      <c r="AH27" s="660"/>
      <c r="AI27" s="660"/>
      <c r="AJ27" s="660"/>
      <c r="AK27" s="660"/>
      <c r="AL27" s="624" t="s">
        <v>130</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1375419</v>
      </c>
      <c r="BH27" s="622"/>
      <c r="BI27" s="622"/>
      <c r="BJ27" s="622"/>
      <c r="BK27" s="622"/>
      <c r="BL27" s="622"/>
      <c r="BM27" s="622"/>
      <c r="BN27" s="623"/>
      <c r="BO27" s="659">
        <v>100</v>
      </c>
      <c r="BP27" s="659"/>
      <c r="BQ27" s="659"/>
      <c r="BR27" s="659"/>
      <c r="BS27" s="660" t="s">
        <v>244</v>
      </c>
      <c r="BT27" s="660"/>
      <c r="BU27" s="660"/>
      <c r="BV27" s="660"/>
      <c r="BW27" s="660"/>
      <c r="BX27" s="660"/>
      <c r="BY27" s="660"/>
      <c r="BZ27" s="660"/>
      <c r="CA27" s="660"/>
      <c r="CB27" s="695"/>
      <c r="CD27" s="618" t="s">
        <v>308</v>
      </c>
      <c r="CE27" s="619"/>
      <c r="CF27" s="619"/>
      <c r="CG27" s="619"/>
      <c r="CH27" s="619"/>
      <c r="CI27" s="619"/>
      <c r="CJ27" s="619"/>
      <c r="CK27" s="619"/>
      <c r="CL27" s="619"/>
      <c r="CM27" s="619"/>
      <c r="CN27" s="619"/>
      <c r="CO27" s="619"/>
      <c r="CP27" s="619"/>
      <c r="CQ27" s="620"/>
      <c r="CR27" s="621">
        <v>1180248</v>
      </c>
      <c r="CS27" s="634"/>
      <c r="CT27" s="634"/>
      <c r="CU27" s="634"/>
      <c r="CV27" s="634"/>
      <c r="CW27" s="634"/>
      <c r="CX27" s="634"/>
      <c r="CY27" s="635"/>
      <c r="CZ27" s="624">
        <v>18.5</v>
      </c>
      <c r="DA27" s="636"/>
      <c r="DB27" s="636"/>
      <c r="DC27" s="637"/>
      <c r="DD27" s="627">
        <v>300570</v>
      </c>
      <c r="DE27" s="634"/>
      <c r="DF27" s="634"/>
      <c r="DG27" s="634"/>
      <c r="DH27" s="634"/>
      <c r="DI27" s="634"/>
      <c r="DJ27" s="634"/>
      <c r="DK27" s="635"/>
      <c r="DL27" s="627">
        <v>300449</v>
      </c>
      <c r="DM27" s="634"/>
      <c r="DN27" s="634"/>
      <c r="DO27" s="634"/>
      <c r="DP27" s="634"/>
      <c r="DQ27" s="634"/>
      <c r="DR27" s="634"/>
      <c r="DS27" s="634"/>
      <c r="DT27" s="634"/>
      <c r="DU27" s="634"/>
      <c r="DV27" s="635"/>
      <c r="DW27" s="624">
        <v>8.3000000000000007</v>
      </c>
      <c r="DX27" s="636"/>
      <c r="DY27" s="636"/>
      <c r="DZ27" s="636"/>
      <c r="EA27" s="636"/>
      <c r="EB27" s="636"/>
      <c r="EC27" s="648"/>
    </row>
    <row r="28" spans="2:133" ht="11.25" customHeight="1" x14ac:dyDescent="0.2">
      <c r="B28" s="618" t="s">
        <v>309</v>
      </c>
      <c r="C28" s="619"/>
      <c r="D28" s="619"/>
      <c r="E28" s="619"/>
      <c r="F28" s="619"/>
      <c r="G28" s="619"/>
      <c r="H28" s="619"/>
      <c r="I28" s="619"/>
      <c r="J28" s="619"/>
      <c r="K28" s="619"/>
      <c r="L28" s="619"/>
      <c r="M28" s="619"/>
      <c r="N28" s="619"/>
      <c r="O28" s="619"/>
      <c r="P28" s="619"/>
      <c r="Q28" s="620"/>
      <c r="R28" s="621">
        <v>32795</v>
      </c>
      <c r="S28" s="622"/>
      <c r="T28" s="622"/>
      <c r="U28" s="622"/>
      <c r="V28" s="622"/>
      <c r="W28" s="622"/>
      <c r="X28" s="622"/>
      <c r="Y28" s="623"/>
      <c r="Z28" s="659">
        <v>0.5</v>
      </c>
      <c r="AA28" s="659"/>
      <c r="AB28" s="659"/>
      <c r="AC28" s="659"/>
      <c r="AD28" s="660">
        <v>9570</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416508</v>
      </c>
      <c r="CS28" s="622"/>
      <c r="CT28" s="622"/>
      <c r="CU28" s="622"/>
      <c r="CV28" s="622"/>
      <c r="CW28" s="622"/>
      <c r="CX28" s="622"/>
      <c r="CY28" s="623"/>
      <c r="CZ28" s="624">
        <v>6.5</v>
      </c>
      <c r="DA28" s="636"/>
      <c r="DB28" s="636"/>
      <c r="DC28" s="637"/>
      <c r="DD28" s="627">
        <v>416508</v>
      </c>
      <c r="DE28" s="622"/>
      <c r="DF28" s="622"/>
      <c r="DG28" s="622"/>
      <c r="DH28" s="622"/>
      <c r="DI28" s="622"/>
      <c r="DJ28" s="622"/>
      <c r="DK28" s="623"/>
      <c r="DL28" s="627">
        <v>416508</v>
      </c>
      <c r="DM28" s="622"/>
      <c r="DN28" s="622"/>
      <c r="DO28" s="622"/>
      <c r="DP28" s="622"/>
      <c r="DQ28" s="622"/>
      <c r="DR28" s="622"/>
      <c r="DS28" s="622"/>
      <c r="DT28" s="622"/>
      <c r="DU28" s="622"/>
      <c r="DV28" s="623"/>
      <c r="DW28" s="624">
        <v>11.5</v>
      </c>
      <c r="DX28" s="636"/>
      <c r="DY28" s="636"/>
      <c r="DZ28" s="636"/>
      <c r="EA28" s="636"/>
      <c r="EB28" s="636"/>
      <c r="EC28" s="648"/>
    </row>
    <row r="29" spans="2:133" ht="11.25" customHeight="1" x14ac:dyDescent="0.2">
      <c r="B29" s="618" t="s">
        <v>311</v>
      </c>
      <c r="C29" s="619"/>
      <c r="D29" s="619"/>
      <c r="E29" s="619"/>
      <c r="F29" s="619"/>
      <c r="G29" s="619"/>
      <c r="H29" s="619"/>
      <c r="I29" s="619"/>
      <c r="J29" s="619"/>
      <c r="K29" s="619"/>
      <c r="L29" s="619"/>
      <c r="M29" s="619"/>
      <c r="N29" s="619"/>
      <c r="O29" s="619"/>
      <c r="P29" s="619"/>
      <c r="Q29" s="620"/>
      <c r="R29" s="621">
        <v>25722</v>
      </c>
      <c r="S29" s="622"/>
      <c r="T29" s="622"/>
      <c r="U29" s="622"/>
      <c r="V29" s="622"/>
      <c r="W29" s="622"/>
      <c r="X29" s="622"/>
      <c r="Y29" s="623"/>
      <c r="Z29" s="659">
        <v>0.4</v>
      </c>
      <c r="AA29" s="659"/>
      <c r="AB29" s="659"/>
      <c r="AC29" s="659"/>
      <c r="AD29" s="660" t="s">
        <v>179</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312</v>
      </c>
      <c r="CE29" s="641"/>
      <c r="CF29" s="618" t="s">
        <v>72</v>
      </c>
      <c r="CG29" s="619"/>
      <c r="CH29" s="619"/>
      <c r="CI29" s="619"/>
      <c r="CJ29" s="619"/>
      <c r="CK29" s="619"/>
      <c r="CL29" s="619"/>
      <c r="CM29" s="619"/>
      <c r="CN29" s="619"/>
      <c r="CO29" s="619"/>
      <c r="CP29" s="619"/>
      <c r="CQ29" s="620"/>
      <c r="CR29" s="621">
        <v>416508</v>
      </c>
      <c r="CS29" s="634"/>
      <c r="CT29" s="634"/>
      <c r="CU29" s="634"/>
      <c r="CV29" s="634"/>
      <c r="CW29" s="634"/>
      <c r="CX29" s="634"/>
      <c r="CY29" s="635"/>
      <c r="CZ29" s="624">
        <v>6.5</v>
      </c>
      <c r="DA29" s="636"/>
      <c r="DB29" s="636"/>
      <c r="DC29" s="637"/>
      <c r="DD29" s="627">
        <v>416508</v>
      </c>
      <c r="DE29" s="634"/>
      <c r="DF29" s="634"/>
      <c r="DG29" s="634"/>
      <c r="DH29" s="634"/>
      <c r="DI29" s="634"/>
      <c r="DJ29" s="634"/>
      <c r="DK29" s="635"/>
      <c r="DL29" s="627">
        <v>416508</v>
      </c>
      <c r="DM29" s="634"/>
      <c r="DN29" s="634"/>
      <c r="DO29" s="634"/>
      <c r="DP29" s="634"/>
      <c r="DQ29" s="634"/>
      <c r="DR29" s="634"/>
      <c r="DS29" s="634"/>
      <c r="DT29" s="634"/>
      <c r="DU29" s="634"/>
      <c r="DV29" s="635"/>
      <c r="DW29" s="624">
        <v>11.5</v>
      </c>
      <c r="DX29" s="636"/>
      <c r="DY29" s="636"/>
      <c r="DZ29" s="636"/>
      <c r="EA29" s="636"/>
      <c r="EB29" s="636"/>
      <c r="EC29" s="648"/>
    </row>
    <row r="30" spans="2:133" ht="11.25" customHeight="1" x14ac:dyDescent="0.2">
      <c r="B30" s="618" t="s">
        <v>313</v>
      </c>
      <c r="C30" s="619"/>
      <c r="D30" s="619"/>
      <c r="E30" s="619"/>
      <c r="F30" s="619"/>
      <c r="G30" s="619"/>
      <c r="H30" s="619"/>
      <c r="I30" s="619"/>
      <c r="J30" s="619"/>
      <c r="K30" s="619"/>
      <c r="L30" s="619"/>
      <c r="M30" s="619"/>
      <c r="N30" s="619"/>
      <c r="O30" s="619"/>
      <c r="P30" s="619"/>
      <c r="Q30" s="620"/>
      <c r="R30" s="621">
        <v>1095349</v>
      </c>
      <c r="S30" s="622"/>
      <c r="T30" s="622"/>
      <c r="U30" s="622"/>
      <c r="V30" s="622"/>
      <c r="W30" s="622"/>
      <c r="X30" s="622"/>
      <c r="Y30" s="623"/>
      <c r="Z30" s="659">
        <v>16.7</v>
      </c>
      <c r="AA30" s="659"/>
      <c r="AB30" s="659"/>
      <c r="AC30" s="659"/>
      <c r="AD30" s="660" t="s">
        <v>244</v>
      </c>
      <c r="AE30" s="660"/>
      <c r="AF30" s="660"/>
      <c r="AG30" s="660"/>
      <c r="AH30" s="660"/>
      <c r="AI30" s="660"/>
      <c r="AJ30" s="660"/>
      <c r="AK30" s="660"/>
      <c r="AL30" s="624" t="s">
        <v>244</v>
      </c>
      <c r="AM30" s="625"/>
      <c r="AN30" s="625"/>
      <c r="AO30" s="661"/>
      <c r="AP30" s="673" t="s">
        <v>230</v>
      </c>
      <c r="AQ30" s="674"/>
      <c r="AR30" s="674"/>
      <c r="AS30" s="674"/>
      <c r="AT30" s="674"/>
      <c r="AU30" s="674"/>
      <c r="AV30" s="674"/>
      <c r="AW30" s="674"/>
      <c r="AX30" s="674"/>
      <c r="AY30" s="674"/>
      <c r="AZ30" s="674"/>
      <c r="BA30" s="674"/>
      <c r="BB30" s="674"/>
      <c r="BC30" s="674"/>
      <c r="BD30" s="674"/>
      <c r="BE30" s="674"/>
      <c r="BF30" s="675"/>
      <c r="BG30" s="673" t="s">
        <v>314</v>
      </c>
      <c r="BH30" s="693"/>
      <c r="BI30" s="693"/>
      <c r="BJ30" s="693"/>
      <c r="BK30" s="693"/>
      <c r="BL30" s="693"/>
      <c r="BM30" s="693"/>
      <c r="BN30" s="693"/>
      <c r="BO30" s="693"/>
      <c r="BP30" s="693"/>
      <c r="BQ30" s="694"/>
      <c r="BR30" s="673" t="s">
        <v>315</v>
      </c>
      <c r="BS30" s="693"/>
      <c r="BT30" s="693"/>
      <c r="BU30" s="693"/>
      <c r="BV30" s="693"/>
      <c r="BW30" s="693"/>
      <c r="BX30" s="693"/>
      <c r="BY30" s="693"/>
      <c r="BZ30" s="693"/>
      <c r="CA30" s="693"/>
      <c r="CB30" s="694"/>
      <c r="CD30" s="642"/>
      <c r="CE30" s="643"/>
      <c r="CF30" s="618" t="s">
        <v>316</v>
      </c>
      <c r="CG30" s="619"/>
      <c r="CH30" s="619"/>
      <c r="CI30" s="619"/>
      <c r="CJ30" s="619"/>
      <c r="CK30" s="619"/>
      <c r="CL30" s="619"/>
      <c r="CM30" s="619"/>
      <c r="CN30" s="619"/>
      <c r="CO30" s="619"/>
      <c r="CP30" s="619"/>
      <c r="CQ30" s="620"/>
      <c r="CR30" s="621">
        <v>396418</v>
      </c>
      <c r="CS30" s="622"/>
      <c r="CT30" s="622"/>
      <c r="CU30" s="622"/>
      <c r="CV30" s="622"/>
      <c r="CW30" s="622"/>
      <c r="CX30" s="622"/>
      <c r="CY30" s="623"/>
      <c r="CZ30" s="624">
        <v>6.2</v>
      </c>
      <c r="DA30" s="636"/>
      <c r="DB30" s="636"/>
      <c r="DC30" s="637"/>
      <c r="DD30" s="627">
        <v>396418</v>
      </c>
      <c r="DE30" s="622"/>
      <c r="DF30" s="622"/>
      <c r="DG30" s="622"/>
      <c r="DH30" s="622"/>
      <c r="DI30" s="622"/>
      <c r="DJ30" s="622"/>
      <c r="DK30" s="623"/>
      <c r="DL30" s="627">
        <v>396418</v>
      </c>
      <c r="DM30" s="622"/>
      <c r="DN30" s="622"/>
      <c r="DO30" s="622"/>
      <c r="DP30" s="622"/>
      <c r="DQ30" s="622"/>
      <c r="DR30" s="622"/>
      <c r="DS30" s="622"/>
      <c r="DT30" s="622"/>
      <c r="DU30" s="622"/>
      <c r="DV30" s="623"/>
      <c r="DW30" s="624">
        <v>11</v>
      </c>
      <c r="DX30" s="636"/>
      <c r="DY30" s="636"/>
      <c r="DZ30" s="636"/>
      <c r="EA30" s="636"/>
      <c r="EB30" s="636"/>
      <c r="EC30" s="648"/>
    </row>
    <row r="31" spans="2:133" ht="11.25" customHeight="1" x14ac:dyDescent="0.2">
      <c r="B31" s="696" t="s">
        <v>317</v>
      </c>
      <c r="C31" s="697"/>
      <c r="D31" s="697"/>
      <c r="E31" s="697"/>
      <c r="F31" s="697"/>
      <c r="G31" s="697"/>
      <c r="H31" s="697"/>
      <c r="I31" s="697"/>
      <c r="J31" s="697"/>
      <c r="K31" s="697"/>
      <c r="L31" s="697"/>
      <c r="M31" s="697"/>
      <c r="N31" s="697"/>
      <c r="O31" s="697"/>
      <c r="P31" s="697"/>
      <c r="Q31" s="698"/>
      <c r="R31" s="621" t="s">
        <v>244</v>
      </c>
      <c r="S31" s="622"/>
      <c r="T31" s="622"/>
      <c r="U31" s="622"/>
      <c r="V31" s="622"/>
      <c r="W31" s="622"/>
      <c r="X31" s="622"/>
      <c r="Y31" s="623"/>
      <c r="Z31" s="659" t="s">
        <v>244</v>
      </c>
      <c r="AA31" s="659"/>
      <c r="AB31" s="659"/>
      <c r="AC31" s="659"/>
      <c r="AD31" s="660" t="s">
        <v>130</v>
      </c>
      <c r="AE31" s="660"/>
      <c r="AF31" s="660"/>
      <c r="AG31" s="660"/>
      <c r="AH31" s="660"/>
      <c r="AI31" s="660"/>
      <c r="AJ31" s="660"/>
      <c r="AK31" s="660"/>
      <c r="AL31" s="624" t="s">
        <v>244</v>
      </c>
      <c r="AM31" s="625"/>
      <c r="AN31" s="625"/>
      <c r="AO31" s="661"/>
      <c r="AP31" s="687" t="s">
        <v>318</v>
      </c>
      <c r="AQ31" s="688"/>
      <c r="AR31" s="688"/>
      <c r="AS31" s="688"/>
      <c r="AT31" s="689" t="s">
        <v>319</v>
      </c>
      <c r="AU31" s="218"/>
      <c r="AV31" s="218"/>
      <c r="AW31" s="218"/>
      <c r="AX31" s="679" t="s">
        <v>192</v>
      </c>
      <c r="AY31" s="680"/>
      <c r="AZ31" s="680"/>
      <c r="BA31" s="680"/>
      <c r="BB31" s="680"/>
      <c r="BC31" s="680"/>
      <c r="BD31" s="680"/>
      <c r="BE31" s="680"/>
      <c r="BF31" s="681"/>
      <c r="BG31" s="683">
        <v>99</v>
      </c>
      <c r="BH31" s="684"/>
      <c r="BI31" s="684"/>
      <c r="BJ31" s="684"/>
      <c r="BK31" s="684"/>
      <c r="BL31" s="684"/>
      <c r="BM31" s="685">
        <v>98</v>
      </c>
      <c r="BN31" s="684"/>
      <c r="BO31" s="684"/>
      <c r="BP31" s="684"/>
      <c r="BQ31" s="686"/>
      <c r="BR31" s="683">
        <v>99</v>
      </c>
      <c r="BS31" s="684"/>
      <c r="BT31" s="684"/>
      <c r="BU31" s="684"/>
      <c r="BV31" s="684"/>
      <c r="BW31" s="684"/>
      <c r="BX31" s="685">
        <v>97.9</v>
      </c>
      <c r="BY31" s="684"/>
      <c r="BZ31" s="684"/>
      <c r="CA31" s="684"/>
      <c r="CB31" s="686"/>
      <c r="CD31" s="642"/>
      <c r="CE31" s="643"/>
      <c r="CF31" s="618" t="s">
        <v>320</v>
      </c>
      <c r="CG31" s="619"/>
      <c r="CH31" s="619"/>
      <c r="CI31" s="619"/>
      <c r="CJ31" s="619"/>
      <c r="CK31" s="619"/>
      <c r="CL31" s="619"/>
      <c r="CM31" s="619"/>
      <c r="CN31" s="619"/>
      <c r="CO31" s="619"/>
      <c r="CP31" s="619"/>
      <c r="CQ31" s="620"/>
      <c r="CR31" s="621">
        <v>20090</v>
      </c>
      <c r="CS31" s="634"/>
      <c r="CT31" s="634"/>
      <c r="CU31" s="634"/>
      <c r="CV31" s="634"/>
      <c r="CW31" s="634"/>
      <c r="CX31" s="634"/>
      <c r="CY31" s="635"/>
      <c r="CZ31" s="624">
        <v>0.3</v>
      </c>
      <c r="DA31" s="636"/>
      <c r="DB31" s="636"/>
      <c r="DC31" s="637"/>
      <c r="DD31" s="627">
        <v>20090</v>
      </c>
      <c r="DE31" s="634"/>
      <c r="DF31" s="634"/>
      <c r="DG31" s="634"/>
      <c r="DH31" s="634"/>
      <c r="DI31" s="634"/>
      <c r="DJ31" s="634"/>
      <c r="DK31" s="635"/>
      <c r="DL31" s="627">
        <v>20090</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2">
      <c r="B32" s="618" t="s">
        <v>321</v>
      </c>
      <c r="C32" s="619"/>
      <c r="D32" s="619"/>
      <c r="E32" s="619"/>
      <c r="F32" s="619"/>
      <c r="G32" s="619"/>
      <c r="H32" s="619"/>
      <c r="I32" s="619"/>
      <c r="J32" s="619"/>
      <c r="K32" s="619"/>
      <c r="L32" s="619"/>
      <c r="M32" s="619"/>
      <c r="N32" s="619"/>
      <c r="O32" s="619"/>
      <c r="P32" s="619"/>
      <c r="Q32" s="620"/>
      <c r="R32" s="621">
        <v>532897</v>
      </c>
      <c r="S32" s="622"/>
      <c r="T32" s="622"/>
      <c r="U32" s="622"/>
      <c r="V32" s="622"/>
      <c r="W32" s="622"/>
      <c r="X32" s="622"/>
      <c r="Y32" s="623"/>
      <c r="Z32" s="659">
        <v>8.1</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0"/>
      <c r="AU32" s="214" t="s">
        <v>322</v>
      </c>
      <c r="AX32" s="618" t="s">
        <v>323</v>
      </c>
      <c r="AY32" s="619"/>
      <c r="AZ32" s="619"/>
      <c r="BA32" s="619"/>
      <c r="BB32" s="619"/>
      <c r="BC32" s="619"/>
      <c r="BD32" s="619"/>
      <c r="BE32" s="619"/>
      <c r="BF32" s="620"/>
      <c r="BG32" s="692">
        <v>99.1</v>
      </c>
      <c r="BH32" s="634"/>
      <c r="BI32" s="634"/>
      <c r="BJ32" s="634"/>
      <c r="BK32" s="634"/>
      <c r="BL32" s="634"/>
      <c r="BM32" s="625">
        <v>98.3</v>
      </c>
      <c r="BN32" s="634"/>
      <c r="BO32" s="634"/>
      <c r="BP32" s="634"/>
      <c r="BQ32" s="657"/>
      <c r="BR32" s="692">
        <v>99.2</v>
      </c>
      <c r="BS32" s="634"/>
      <c r="BT32" s="634"/>
      <c r="BU32" s="634"/>
      <c r="BV32" s="634"/>
      <c r="BW32" s="634"/>
      <c r="BX32" s="625">
        <v>98.2</v>
      </c>
      <c r="BY32" s="634"/>
      <c r="BZ32" s="634"/>
      <c r="CA32" s="634"/>
      <c r="CB32" s="657"/>
      <c r="CD32" s="644"/>
      <c r="CE32" s="645"/>
      <c r="CF32" s="618" t="s">
        <v>324</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130</v>
      </c>
      <c r="DA32" s="636"/>
      <c r="DB32" s="636"/>
      <c r="DC32" s="637"/>
      <c r="DD32" s="627" t="s">
        <v>244</v>
      </c>
      <c r="DE32" s="622"/>
      <c r="DF32" s="622"/>
      <c r="DG32" s="622"/>
      <c r="DH32" s="622"/>
      <c r="DI32" s="622"/>
      <c r="DJ32" s="622"/>
      <c r="DK32" s="623"/>
      <c r="DL32" s="627" t="s">
        <v>244</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2">
      <c r="B33" s="618" t="s">
        <v>325</v>
      </c>
      <c r="C33" s="619"/>
      <c r="D33" s="619"/>
      <c r="E33" s="619"/>
      <c r="F33" s="619"/>
      <c r="G33" s="619"/>
      <c r="H33" s="619"/>
      <c r="I33" s="619"/>
      <c r="J33" s="619"/>
      <c r="K33" s="619"/>
      <c r="L33" s="619"/>
      <c r="M33" s="619"/>
      <c r="N33" s="619"/>
      <c r="O33" s="619"/>
      <c r="P33" s="619"/>
      <c r="Q33" s="620"/>
      <c r="R33" s="621">
        <v>45679</v>
      </c>
      <c r="S33" s="622"/>
      <c r="T33" s="622"/>
      <c r="U33" s="622"/>
      <c r="V33" s="622"/>
      <c r="W33" s="622"/>
      <c r="X33" s="622"/>
      <c r="Y33" s="623"/>
      <c r="Z33" s="659">
        <v>0.7</v>
      </c>
      <c r="AA33" s="659"/>
      <c r="AB33" s="659"/>
      <c r="AC33" s="659"/>
      <c r="AD33" s="660" t="s">
        <v>244</v>
      </c>
      <c r="AE33" s="660"/>
      <c r="AF33" s="660"/>
      <c r="AG33" s="660"/>
      <c r="AH33" s="660"/>
      <c r="AI33" s="660"/>
      <c r="AJ33" s="660"/>
      <c r="AK33" s="660"/>
      <c r="AL33" s="624" t="s">
        <v>130</v>
      </c>
      <c r="AM33" s="625"/>
      <c r="AN33" s="625"/>
      <c r="AO33" s="661"/>
      <c r="AP33" s="664"/>
      <c r="AQ33" s="665"/>
      <c r="AR33" s="665"/>
      <c r="AS33" s="665"/>
      <c r="AT33" s="691"/>
      <c r="AU33" s="219"/>
      <c r="AV33" s="219"/>
      <c r="AW33" s="219"/>
      <c r="AX33" s="602" t="s">
        <v>326</v>
      </c>
      <c r="AY33" s="603"/>
      <c r="AZ33" s="603"/>
      <c r="BA33" s="603"/>
      <c r="BB33" s="603"/>
      <c r="BC33" s="603"/>
      <c r="BD33" s="603"/>
      <c r="BE33" s="603"/>
      <c r="BF33" s="604"/>
      <c r="BG33" s="682">
        <v>98.7</v>
      </c>
      <c r="BH33" s="606"/>
      <c r="BI33" s="606"/>
      <c r="BJ33" s="606"/>
      <c r="BK33" s="606"/>
      <c r="BL33" s="606"/>
      <c r="BM33" s="652">
        <v>97.4</v>
      </c>
      <c r="BN33" s="606"/>
      <c r="BO33" s="606"/>
      <c r="BP33" s="606"/>
      <c r="BQ33" s="669"/>
      <c r="BR33" s="682">
        <v>98.6</v>
      </c>
      <c r="BS33" s="606"/>
      <c r="BT33" s="606"/>
      <c r="BU33" s="606"/>
      <c r="BV33" s="606"/>
      <c r="BW33" s="606"/>
      <c r="BX33" s="652">
        <v>97.1</v>
      </c>
      <c r="BY33" s="606"/>
      <c r="BZ33" s="606"/>
      <c r="CA33" s="606"/>
      <c r="CB33" s="669"/>
      <c r="CD33" s="618" t="s">
        <v>327</v>
      </c>
      <c r="CE33" s="619"/>
      <c r="CF33" s="619"/>
      <c r="CG33" s="619"/>
      <c r="CH33" s="619"/>
      <c r="CI33" s="619"/>
      <c r="CJ33" s="619"/>
      <c r="CK33" s="619"/>
      <c r="CL33" s="619"/>
      <c r="CM33" s="619"/>
      <c r="CN33" s="619"/>
      <c r="CO33" s="619"/>
      <c r="CP33" s="619"/>
      <c r="CQ33" s="620"/>
      <c r="CR33" s="621">
        <v>3372028</v>
      </c>
      <c r="CS33" s="634"/>
      <c r="CT33" s="634"/>
      <c r="CU33" s="634"/>
      <c r="CV33" s="634"/>
      <c r="CW33" s="634"/>
      <c r="CX33" s="634"/>
      <c r="CY33" s="635"/>
      <c r="CZ33" s="624">
        <v>52.7</v>
      </c>
      <c r="DA33" s="636"/>
      <c r="DB33" s="636"/>
      <c r="DC33" s="637"/>
      <c r="DD33" s="627">
        <v>2370353</v>
      </c>
      <c r="DE33" s="634"/>
      <c r="DF33" s="634"/>
      <c r="DG33" s="634"/>
      <c r="DH33" s="634"/>
      <c r="DI33" s="634"/>
      <c r="DJ33" s="634"/>
      <c r="DK33" s="635"/>
      <c r="DL33" s="627">
        <v>1468188</v>
      </c>
      <c r="DM33" s="634"/>
      <c r="DN33" s="634"/>
      <c r="DO33" s="634"/>
      <c r="DP33" s="634"/>
      <c r="DQ33" s="634"/>
      <c r="DR33" s="634"/>
      <c r="DS33" s="634"/>
      <c r="DT33" s="634"/>
      <c r="DU33" s="634"/>
      <c r="DV33" s="635"/>
      <c r="DW33" s="624">
        <v>40.6</v>
      </c>
      <c r="DX33" s="636"/>
      <c r="DY33" s="636"/>
      <c r="DZ33" s="636"/>
      <c r="EA33" s="636"/>
      <c r="EB33" s="636"/>
      <c r="EC33" s="648"/>
    </row>
    <row r="34" spans="2:133" ht="11.25" customHeight="1" x14ac:dyDescent="0.2">
      <c r="B34" s="618" t="s">
        <v>328</v>
      </c>
      <c r="C34" s="619"/>
      <c r="D34" s="619"/>
      <c r="E34" s="619"/>
      <c r="F34" s="619"/>
      <c r="G34" s="619"/>
      <c r="H34" s="619"/>
      <c r="I34" s="619"/>
      <c r="J34" s="619"/>
      <c r="K34" s="619"/>
      <c r="L34" s="619"/>
      <c r="M34" s="619"/>
      <c r="N34" s="619"/>
      <c r="O34" s="619"/>
      <c r="P34" s="619"/>
      <c r="Q34" s="620"/>
      <c r="R34" s="621">
        <v>366778</v>
      </c>
      <c r="S34" s="622"/>
      <c r="T34" s="622"/>
      <c r="U34" s="622"/>
      <c r="V34" s="622"/>
      <c r="W34" s="622"/>
      <c r="X34" s="622"/>
      <c r="Y34" s="623"/>
      <c r="Z34" s="659">
        <v>5.6</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1227548</v>
      </c>
      <c r="CS34" s="622"/>
      <c r="CT34" s="622"/>
      <c r="CU34" s="622"/>
      <c r="CV34" s="622"/>
      <c r="CW34" s="622"/>
      <c r="CX34" s="622"/>
      <c r="CY34" s="623"/>
      <c r="CZ34" s="624">
        <v>19.2</v>
      </c>
      <c r="DA34" s="636"/>
      <c r="DB34" s="636"/>
      <c r="DC34" s="637"/>
      <c r="DD34" s="627">
        <v>787572</v>
      </c>
      <c r="DE34" s="622"/>
      <c r="DF34" s="622"/>
      <c r="DG34" s="622"/>
      <c r="DH34" s="622"/>
      <c r="DI34" s="622"/>
      <c r="DJ34" s="622"/>
      <c r="DK34" s="623"/>
      <c r="DL34" s="627">
        <v>565669</v>
      </c>
      <c r="DM34" s="622"/>
      <c r="DN34" s="622"/>
      <c r="DO34" s="622"/>
      <c r="DP34" s="622"/>
      <c r="DQ34" s="622"/>
      <c r="DR34" s="622"/>
      <c r="DS34" s="622"/>
      <c r="DT34" s="622"/>
      <c r="DU34" s="622"/>
      <c r="DV34" s="623"/>
      <c r="DW34" s="624">
        <v>15.6</v>
      </c>
      <c r="DX34" s="636"/>
      <c r="DY34" s="636"/>
      <c r="DZ34" s="636"/>
      <c r="EA34" s="636"/>
      <c r="EB34" s="636"/>
      <c r="EC34" s="648"/>
    </row>
    <row r="35" spans="2:133" ht="11.25" customHeight="1" x14ac:dyDescent="0.2">
      <c r="B35" s="618" t="s">
        <v>330</v>
      </c>
      <c r="C35" s="619"/>
      <c r="D35" s="619"/>
      <c r="E35" s="619"/>
      <c r="F35" s="619"/>
      <c r="G35" s="619"/>
      <c r="H35" s="619"/>
      <c r="I35" s="619"/>
      <c r="J35" s="619"/>
      <c r="K35" s="619"/>
      <c r="L35" s="619"/>
      <c r="M35" s="619"/>
      <c r="N35" s="619"/>
      <c r="O35" s="619"/>
      <c r="P35" s="619"/>
      <c r="Q35" s="620"/>
      <c r="R35" s="621">
        <v>190351</v>
      </c>
      <c r="S35" s="622"/>
      <c r="T35" s="622"/>
      <c r="U35" s="622"/>
      <c r="V35" s="622"/>
      <c r="W35" s="622"/>
      <c r="X35" s="622"/>
      <c r="Y35" s="623"/>
      <c r="Z35" s="659">
        <v>2.9</v>
      </c>
      <c r="AA35" s="659"/>
      <c r="AB35" s="659"/>
      <c r="AC35" s="659"/>
      <c r="AD35" s="660" t="s">
        <v>130</v>
      </c>
      <c r="AE35" s="660"/>
      <c r="AF35" s="660"/>
      <c r="AG35" s="660"/>
      <c r="AH35" s="660"/>
      <c r="AI35" s="660"/>
      <c r="AJ35" s="660"/>
      <c r="AK35" s="660"/>
      <c r="AL35" s="624" t="s">
        <v>130</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22159</v>
      </c>
      <c r="CS35" s="634"/>
      <c r="CT35" s="634"/>
      <c r="CU35" s="634"/>
      <c r="CV35" s="634"/>
      <c r="CW35" s="634"/>
      <c r="CX35" s="634"/>
      <c r="CY35" s="635"/>
      <c r="CZ35" s="624">
        <v>0.3</v>
      </c>
      <c r="DA35" s="636"/>
      <c r="DB35" s="636"/>
      <c r="DC35" s="637"/>
      <c r="DD35" s="627">
        <v>21887</v>
      </c>
      <c r="DE35" s="634"/>
      <c r="DF35" s="634"/>
      <c r="DG35" s="634"/>
      <c r="DH35" s="634"/>
      <c r="DI35" s="634"/>
      <c r="DJ35" s="634"/>
      <c r="DK35" s="635"/>
      <c r="DL35" s="627">
        <v>21433</v>
      </c>
      <c r="DM35" s="634"/>
      <c r="DN35" s="634"/>
      <c r="DO35" s="634"/>
      <c r="DP35" s="634"/>
      <c r="DQ35" s="634"/>
      <c r="DR35" s="634"/>
      <c r="DS35" s="634"/>
      <c r="DT35" s="634"/>
      <c r="DU35" s="634"/>
      <c r="DV35" s="635"/>
      <c r="DW35" s="624">
        <v>0.6</v>
      </c>
      <c r="DX35" s="636"/>
      <c r="DY35" s="636"/>
      <c r="DZ35" s="636"/>
      <c r="EA35" s="636"/>
      <c r="EB35" s="636"/>
      <c r="EC35" s="648"/>
    </row>
    <row r="36" spans="2:133" ht="11.25" customHeight="1" x14ac:dyDescent="0.2">
      <c r="B36" s="618" t="s">
        <v>334</v>
      </c>
      <c r="C36" s="619"/>
      <c r="D36" s="619"/>
      <c r="E36" s="619"/>
      <c r="F36" s="619"/>
      <c r="G36" s="619"/>
      <c r="H36" s="619"/>
      <c r="I36" s="619"/>
      <c r="J36" s="619"/>
      <c r="K36" s="619"/>
      <c r="L36" s="619"/>
      <c r="M36" s="619"/>
      <c r="N36" s="619"/>
      <c r="O36" s="619"/>
      <c r="P36" s="619"/>
      <c r="Q36" s="620"/>
      <c r="R36" s="621">
        <v>208072</v>
      </c>
      <c r="S36" s="622"/>
      <c r="T36" s="622"/>
      <c r="U36" s="622"/>
      <c r="V36" s="622"/>
      <c r="W36" s="622"/>
      <c r="X36" s="622"/>
      <c r="Y36" s="623"/>
      <c r="Z36" s="659">
        <v>3.2</v>
      </c>
      <c r="AA36" s="659"/>
      <c r="AB36" s="659"/>
      <c r="AC36" s="659"/>
      <c r="AD36" s="660" t="s">
        <v>244</v>
      </c>
      <c r="AE36" s="660"/>
      <c r="AF36" s="660"/>
      <c r="AG36" s="660"/>
      <c r="AH36" s="660"/>
      <c r="AI36" s="660"/>
      <c r="AJ36" s="660"/>
      <c r="AK36" s="660"/>
      <c r="AL36" s="624" t="s">
        <v>244</v>
      </c>
      <c r="AM36" s="625"/>
      <c r="AN36" s="625"/>
      <c r="AO36" s="661"/>
      <c r="AP36" s="222"/>
      <c r="AQ36" s="670" t="s">
        <v>335</v>
      </c>
      <c r="AR36" s="671"/>
      <c r="AS36" s="671"/>
      <c r="AT36" s="671"/>
      <c r="AU36" s="671"/>
      <c r="AV36" s="671"/>
      <c r="AW36" s="671"/>
      <c r="AX36" s="671"/>
      <c r="AY36" s="672"/>
      <c r="AZ36" s="676">
        <v>680409</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29955</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801509</v>
      </c>
      <c r="CS36" s="622"/>
      <c r="CT36" s="622"/>
      <c r="CU36" s="622"/>
      <c r="CV36" s="622"/>
      <c r="CW36" s="622"/>
      <c r="CX36" s="622"/>
      <c r="CY36" s="623"/>
      <c r="CZ36" s="624">
        <v>12.5</v>
      </c>
      <c r="DA36" s="636"/>
      <c r="DB36" s="636"/>
      <c r="DC36" s="637"/>
      <c r="DD36" s="627">
        <v>724143</v>
      </c>
      <c r="DE36" s="622"/>
      <c r="DF36" s="622"/>
      <c r="DG36" s="622"/>
      <c r="DH36" s="622"/>
      <c r="DI36" s="622"/>
      <c r="DJ36" s="622"/>
      <c r="DK36" s="623"/>
      <c r="DL36" s="627">
        <v>456109</v>
      </c>
      <c r="DM36" s="622"/>
      <c r="DN36" s="622"/>
      <c r="DO36" s="622"/>
      <c r="DP36" s="622"/>
      <c r="DQ36" s="622"/>
      <c r="DR36" s="622"/>
      <c r="DS36" s="622"/>
      <c r="DT36" s="622"/>
      <c r="DU36" s="622"/>
      <c r="DV36" s="623"/>
      <c r="DW36" s="624">
        <v>12.6</v>
      </c>
      <c r="DX36" s="636"/>
      <c r="DY36" s="636"/>
      <c r="DZ36" s="636"/>
      <c r="EA36" s="636"/>
      <c r="EB36" s="636"/>
      <c r="EC36" s="648"/>
    </row>
    <row r="37" spans="2:133" ht="11.25" customHeight="1" x14ac:dyDescent="0.2">
      <c r="B37" s="618" t="s">
        <v>338</v>
      </c>
      <c r="C37" s="619"/>
      <c r="D37" s="619"/>
      <c r="E37" s="619"/>
      <c r="F37" s="619"/>
      <c r="G37" s="619"/>
      <c r="H37" s="619"/>
      <c r="I37" s="619"/>
      <c r="J37" s="619"/>
      <c r="K37" s="619"/>
      <c r="L37" s="619"/>
      <c r="M37" s="619"/>
      <c r="N37" s="619"/>
      <c r="O37" s="619"/>
      <c r="P37" s="619"/>
      <c r="Q37" s="620"/>
      <c r="R37" s="621">
        <v>48075</v>
      </c>
      <c r="S37" s="622"/>
      <c r="T37" s="622"/>
      <c r="U37" s="622"/>
      <c r="V37" s="622"/>
      <c r="W37" s="622"/>
      <c r="X37" s="622"/>
      <c r="Y37" s="623"/>
      <c r="Z37" s="659">
        <v>0.7</v>
      </c>
      <c r="AA37" s="659"/>
      <c r="AB37" s="659"/>
      <c r="AC37" s="659"/>
      <c r="AD37" s="660">
        <v>261</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122027</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21416</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125015</v>
      </c>
      <c r="CS37" s="634"/>
      <c r="CT37" s="634"/>
      <c r="CU37" s="634"/>
      <c r="CV37" s="634"/>
      <c r="CW37" s="634"/>
      <c r="CX37" s="634"/>
      <c r="CY37" s="635"/>
      <c r="CZ37" s="624">
        <v>2</v>
      </c>
      <c r="DA37" s="636"/>
      <c r="DB37" s="636"/>
      <c r="DC37" s="637"/>
      <c r="DD37" s="627">
        <v>117981</v>
      </c>
      <c r="DE37" s="634"/>
      <c r="DF37" s="634"/>
      <c r="DG37" s="634"/>
      <c r="DH37" s="634"/>
      <c r="DI37" s="634"/>
      <c r="DJ37" s="634"/>
      <c r="DK37" s="635"/>
      <c r="DL37" s="627">
        <v>65865</v>
      </c>
      <c r="DM37" s="634"/>
      <c r="DN37" s="634"/>
      <c r="DO37" s="634"/>
      <c r="DP37" s="634"/>
      <c r="DQ37" s="634"/>
      <c r="DR37" s="634"/>
      <c r="DS37" s="634"/>
      <c r="DT37" s="634"/>
      <c r="DU37" s="634"/>
      <c r="DV37" s="635"/>
      <c r="DW37" s="624">
        <v>1.8</v>
      </c>
      <c r="DX37" s="636"/>
      <c r="DY37" s="636"/>
      <c r="DZ37" s="636"/>
      <c r="EA37" s="636"/>
      <c r="EB37" s="636"/>
      <c r="EC37" s="648"/>
    </row>
    <row r="38" spans="2:133" ht="11.25" customHeight="1" x14ac:dyDescent="0.2">
      <c r="B38" s="618" t="s">
        <v>342</v>
      </c>
      <c r="C38" s="619"/>
      <c r="D38" s="619"/>
      <c r="E38" s="619"/>
      <c r="F38" s="619"/>
      <c r="G38" s="619"/>
      <c r="H38" s="619"/>
      <c r="I38" s="619"/>
      <c r="J38" s="619"/>
      <c r="K38" s="619"/>
      <c r="L38" s="619"/>
      <c r="M38" s="619"/>
      <c r="N38" s="619"/>
      <c r="O38" s="619"/>
      <c r="P38" s="619"/>
      <c r="Q38" s="620"/>
      <c r="R38" s="621">
        <v>190469</v>
      </c>
      <c r="S38" s="622"/>
      <c r="T38" s="622"/>
      <c r="U38" s="622"/>
      <c r="V38" s="622"/>
      <c r="W38" s="622"/>
      <c r="X38" s="622"/>
      <c r="Y38" s="623"/>
      <c r="Z38" s="659">
        <v>2.9</v>
      </c>
      <c r="AA38" s="659"/>
      <c r="AB38" s="659"/>
      <c r="AC38" s="659"/>
      <c r="AD38" s="660" t="s">
        <v>244</v>
      </c>
      <c r="AE38" s="660"/>
      <c r="AF38" s="660"/>
      <c r="AG38" s="660"/>
      <c r="AH38" s="660"/>
      <c r="AI38" s="660"/>
      <c r="AJ38" s="660"/>
      <c r="AK38" s="660"/>
      <c r="AL38" s="624" t="s">
        <v>244</v>
      </c>
      <c r="AM38" s="625"/>
      <c r="AN38" s="625"/>
      <c r="AO38" s="661"/>
      <c r="AQ38" s="654" t="s">
        <v>343</v>
      </c>
      <c r="AR38" s="655"/>
      <c r="AS38" s="655"/>
      <c r="AT38" s="655"/>
      <c r="AU38" s="655"/>
      <c r="AV38" s="655"/>
      <c r="AW38" s="655"/>
      <c r="AX38" s="655"/>
      <c r="AY38" s="656"/>
      <c r="AZ38" s="621" t="s">
        <v>244</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1671</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558382</v>
      </c>
      <c r="CS38" s="622"/>
      <c r="CT38" s="622"/>
      <c r="CU38" s="622"/>
      <c r="CV38" s="622"/>
      <c r="CW38" s="622"/>
      <c r="CX38" s="622"/>
      <c r="CY38" s="623"/>
      <c r="CZ38" s="624">
        <v>8.6999999999999993</v>
      </c>
      <c r="DA38" s="636"/>
      <c r="DB38" s="636"/>
      <c r="DC38" s="637"/>
      <c r="DD38" s="627">
        <v>438639</v>
      </c>
      <c r="DE38" s="622"/>
      <c r="DF38" s="622"/>
      <c r="DG38" s="622"/>
      <c r="DH38" s="622"/>
      <c r="DI38" s="622"/>
      <c r="DJ38" s="622"/>
      <c r="DK38" s="623"/>
      <c r="DL38" s="627">
        <v>424977</v>
      </c>
      <c r="DM38" s="622"/>
      <c r="DN38" s="622"/>
      <c r="DO38" s="622"/>
      <c r="DP38" s="622"/>
      <c r="DQ38" s="622"/>
      <c r="DR38" s="622"/>
      <c r="DS38" s="622"/>
      <c r="DT38" s="622"/>
      <c r="DU38" s="622"/>
      <c r="DV38" s="623"/>
      <c r="DW38" s="624">
        <v>11.7</v>
      </c>
      <c r="DX38" s="636"/>
      <c r="DY38" s="636"/>
      <c r="DZ38" s="636"/>
      <c r="EA38" s="636"/>
      <c r="EB38" s="636"/>
      <c r="EC38" s="648"/>
    </row>
    <row r="39" spans="2:133" ht="11.25" customHeight="1" x14ac:dyDescent="0.2">
      <c r="B39" s="618" t="s">
        <v>346</v>
      </c>
      <c r="C39" s="619"/>
      <c r="D39" s="619"/>
      <c r="E39" s="619"/>
      <c r="F39" s="619"/>
      <c r="G39" s="619"/>
      <c r="H39" s="619"/>
      <c r="I39" s="619"/>
      <c r="J39" s="619"/>
      <c r="K39" s="619"/>
      <c r="L39" s="619"/>
      <c r="M39" s="619"/>
      <c r="N39" s="619"/>
      <c r="O39" s="619"/>
      <c r="P39" s="619"/>
      <c r="Q39" s="620"/>
      <c r="R39" s="621" t="s">
        <v>244</v>
      </c>
      <c r="S39" s="622"/>
      <c r="T39" s="622"/>
      <c r="U39" s="622"/>
      <c r="V39" s="622"/>
      <c r="W39" s="622"/>
      <c r="X39" s="622"/>
      <c r="Y39" s="623"/>
      <c r="Z39" s="659" t="s">
        <v>130</v>
      </c>
      <c r="AA39" s="659"/>
      <c r="AB39" s="659"/>
      <c r="AC39" s="659"/>
      <c r="AD39" s="660" t="s">
        <v>244</v>
      </c>
      <c r="AE39" s="660"/>
      <c r="AF39" s="660"/>
      <c r="AG39" s="660"/>
      <c r="AH39" s="660"/>
      <c r="AI39" s="660"/>
      <c r="AJ39" s="660"/>
      <c r="AK39" s="660"/>
      <c r="AL39" s="624" t="s">
        <v>244</v>
      </c>
      <c r="AM39" s="625"/>
      <c r="AN39" s="625"/>
      <c r="AO39" s="661"/>
      <c r="AQ39" s="654" t="s">
        <v>347</v>
      </c>
      <c r="AR39" s="655"/>
      <c r="AS39" s="655"/>
      <c r="AT39" s="655"/>
      <c r="AU39" s="655"/>
      <c r="AV39" s="655"/>
      <c r="AW39" s="655"/>
      <c r="AX39" s="655"/>
      <c r="AY39" s="656"/>
      <c r="AZ39" s="621" t="s">
        <v>244</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2678</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762430</v>
      </c>
      <c r="CS39" s="634"/>
      <c r="CT39" s="634"/>
      <c r="CU39" s="634"/>
      <c r="CV39" s="634"/>
      <c r="CW39" s="634"/>
      <c r="CX39" s="634"/>
      <c r="CY39" s="635"/>
      <c r="CZ39" s="624">
        <v>11.9</v>
      </c>
      <c r="DA39" s="636"/>
      <c r="DB39" s="636"/>
      <c r="DC39" s="637"/>
      <c r="DD39" s="627">
        <v>398112</v>
      </c>
      <c r="DE39" s="634"/>
      <c r="DF39" s="634"/>
      <c r="DG39" s="634"/>
      <c r="DH39" s="634"/>
      <c r="DI39" s="634"/>
      <c r="DJ39" s="634"/>
      <c r="DK39" s="635"/>
      <c r="DL39" s="627" t="s">
        <v>244</v>
      </c>
      <c r="DM39" s="634"/>
      <c r="DN39" s="634"/>
      <c r="DO39" s="634"/>
      <c r="DP39" s="634"/>
      <c r="DQ39" s="634"/>
      <c r="DR39" s="634"/>
      <c r="DS39" s="634"/>
      <c r="DT39" s="634"/>
      <c r="DU39" s="634"/>
      <c r="DV39" s="635"/>
      <c r="DW39" s="624" t="s">
        <v>244</v>
      </c>
      <c r="DX39" s="636"/>
      <c r="DY39" s="636"/>
      <c r="DZ39" s="636"/>
      <c r="EA39" s="636"/>
      <c r="EB39" s="636"/>
      <c r="EC39" s="648"/>
    </row>
    <row r="40" spans="2:133" ht="11.25" customHeight="1" x14ac:dyDescent="0.2">
      <c r="B40" s="618" t="s">
        <v>350</v>
      </c>
      <c r="C40" s="619"/>
      <c r="D40" s="619"/>
      <c r="E40" s="619"/>
      <c r="F40" s="619"/>
      <c r="G40" s="619"/>
      <c r="H40" s="619"/>
      <c r="I40" s="619"/>
      <c r="J40" s="619"/>
      <c r="K40" s="619"/>
      <c r="L40" s="619"/>
      <c r="M40" s="619"/>
      <c r="N40" s="619"/>
      <c r="O40" s="619"/>
      <c r="P40" s="619"/>
      <c r="Q40" s="620"/>
      <c r="R40" s="621">
        <v>61569</v>
      </c>
      <c r="S40" s="622"/>
      <c r="T40" s="622"/>
      <c r="U40" s="622"/>
      <c r="V40" s="622"/>
      <c r="W40" s="622"/>
      <c r="X40" s="622"/>
      <c r="Y40" s="623"/>
      <c r="Z40" s="659">
        <v>0.9</v>
      </c>
      <c r="AA40" s="659"/>
      <c r="AB40" s="659"/>
      <c r="AC40" s="659"/>
      <c r="AD40" s="660" t="s">
        <v>179</v>
      </c>
      <c r="AE40" s="660"/>
      <c r="AF40" s="660"/>
      <c r="AG40" s="660"/>
      <c r="AH40" s="660"/>
      <c r="AI40" s="660"/>
      <c r="AJ40" s="660"/>
      <c r="AK40" s="660"/>
      <c r="AL40" s="624" t="s">
        <v>130</v>
      </c>
      <c r="AM40" s="625"/>
      <c r="AN40" s="625"/>
      <c r="AO40" s="661"/>
      <c r="AQ40" s="654" t="s">
        <v>351</v>
      </c>
      <c r="AR40" s="655"/>
      <c r="AS40" s="655"/>
      <c r="AT40" s="655"/>
      <c r="AU40" s="655"/>
      <c r="AV40" s="655"/>
      <c r="AW40" s="655"/>
      <c r="AX40" s="655"/>
      <c r="AY40" s="656"/>
      <c r="AZ40" s="621" t="s">
        <v>130</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118</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t="s">
        <v>130</v>
      </c>
      <c r="CS40" s="622"/>
      <c r="CT40" s="622"/>
      <c r="CU40" s="622"/>
      <c r="CV40" s="622"/>
      <c r="CW40" s="622"/>
      <c r="CX40" s="622"/>
      <c r="CY40" s="623"/>
      <c r="CZ40" s="624" t="s">
        <v>244</v>
      </c>
      <c r="DA40" s="636"/>
      <c r="DB40" s="636"/>
      <c r="DC40" s="637"/>
      <c r="DD40" s="627" t="s">
        <v>130</v>
      </c>
      <c r="DE40" s="622"/>
      <c r="DF40" s="622"/>
      <c r="DG40" s="622"/>
      <c r="DH40" s="622"/>
      <c r="DI40" s="622"/>
      <c r="DJ40" s="622"/>
      <c r="DK40" s="623"/>
      <c r="DL40" s="627" t="s">
        <v>130</v>
      </c>
      <c r="DM40" s="622"/>
      <c r="DN40" s="622"/>
      <c r="DO40" s="622"/>
      <c r="DP40" s="622"/>
      <c r="DQ40" s="622"/>
      <c r="DR40" s="622"/>
      <c r="DS40" s="622"/>
      <c r="DT40" s="622"/>
      <c r="DU40" s="622"/>
      <c r="DV40" s="623"/>
      <c r="DW40" s="624" t="s">
        <v>244</v>
      </c>
      <c r="DX40" s="636"/>
      <c r="DY40" s="636"/>
      <c r="DZ40" s="636"/>
      <c r="EA40" s="636"/>
      <c r="EB40" s="636"/>
      <c r="EC40" s="648"/>
    </row>
    <row r="41" spans="2:133" ht="11.25" customHeight="1" x14ac:dyDescent="0.2">
      <c r="B41" s="602" t="s">
        <v>355</v>
      </c>
      <c r="C41" s="603"/>
      <c r="D41" s="603"/>
      <c r="E41" s="603"/>
      <c r="F41" s="603"/>
      <c r="G41" s="603"/>
      <c r="H41" s="603"/>
      <c r="I41" s="603"/>
      <c r="J41" s="603"/>
      <c r="K41" s="603"/>
      <c r="L41" s="603"/>
      <c r="M41" s="603"/>
      <c r="N41" s="603"/>
      <c r="O41" s="603"/>
      <c r="P41" s="603"/>
      <c r="Q41" s="604"/>
      <c r="R41" s="605">
        <v>6569521</v>
      </c>
      <c r="S41" s="646"/>
      <c r="T41" s="646"/>
      <c r="U41" s="646"/>
      <c r="V41" s="646"/>
      <c r="W41" s="646"/>
      <c r="X41" s="646"/>
      <c r="Y41" s="649"/>
      <c r="Z41" s="650">
        <v>100</v>
      </c>
      <c r="AA41" s="650"/>
      <c r="AB41" s="650"/>
      <c r="AC41" s="650"/>
      <c r="AD41" s="651">
        <v>3557808</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133802</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244</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244</v>
      </c>
      <c r="CS41" s="634"/>
      <c r="CT41" s="634"/>
      <c r="CU41" s="634"/>
      <c r="CV41" s="634"/>
      <c r="CW41" s="634"/>
      <c r="CX41" s="634"/>
      <c r="CY41" s="635"/>
      <c r="CZ41" s="624" t="s">
        <v>130</v>
      </c>
      <c r="DA41" s="636"/>
      <c r="DB41" s="636"/>
      <c r="DC41" s="637"/>
      <c r="DD41" s="627" t="s">
        <v>244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359</v>
      </c>
      <c r="AR42" s="667"/>
      <c r="AS42" s="667"/>
      <c r="AT42" s="667"/>
      <c r="AU42" s="667"/>
      <c r="AV42" s="667"/>
      <c r="AW42" s="667"/>
      <c r="AX42" s="667"/>
      <c r="AY42" s="668"/>
      <c r="AZ42" s="605">
        <v>424580</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371</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273859</v>
      </c>
      <c r="CS42" s="634"/>
      <c r="CT42" s="634"/>
      <c r="CU42" s="634"/>
      <c r="CV42" s="634"/>
      <c r="CW42" s="634"/>
      <c r="CX42" s="634"/>
      <c r="CY42" s="635"/>
      <c r="CZ42" s="624">
        <v>4.3</v>
      </c>
      <c r="DA42" s="636"/>
      <c r="DB42" s="636"/>
      <c r="DC42" s="637"/>
      <c r="DD42" s="627">
        <v>96609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362</v>
      </c>
      <c r="CD43" s="618" t="s">
        <v>363</v>
      </c>
      <c r="CE43" s="619"/>
      <c r="CF43" s="619"/>
      <c r="CG43" s="619"/>
      <c r="CH43" s="619"/>
      <c r="CI43" s="619"/>
      <c r="CJ43" s="619"/>
      <c r="CK43" s="619"/>
      <c r="CL43" s="619"/>
      <c r="CM43" s="619"/>
      <c r="CN43" s="619"/>
      <c r="CO43" s="619"/>
      <c r="CP43" s="619"/>
      <c r="CQ43" s="620"/>
      <c r="CR43" s="621">
        <v>16713</v>
      </c>
      <c r="CS43" s="634"/>
      <c r="CT43" s="634"/>
      <c r="CU43" s="634"/>
      <c r="CV43" s="634"/>
      <c r="CW43" s="634"/>
      <c r="CX43" s="634"/>
      <c r="CY43" s="635"/>
      <c r="CZ43" s="624">
        <v>0.3</v>
      </c>
      <c r="DA43" s="636"/>
      <c r="DB43" s="636"/>
      <c r="DC43" s="637"/>
      <c r="DD43" s="627">
        <v>16713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365</v>
      </c>
      <c r="CG44" s="619"/>
      <c r="CH44" s="619"/>
      <c r="CI44" s="619"/>
      <c r="CJ44" s="619"/>
      <c r="CK44" s="619"/>
      <c r="CL44" s="619"/>
      <c r="CM44" s="619"/>
      <c r="CN44" s="619"/>
      <c r="CO44" s="619"/>
      <c r="CP44" s="619"/>
      <c r="CQ44" s="620"/>
      <c r="CR44" s="621">
        <v>273859</v>
      </c>
      <c r="CS44" s="622"/>
      <c r="CT44" s="622"/>
      <c r="CU44" s="622"/>
      <c r="CV44" s="622"/>
      <c r="CW44" s="622"/>
      <c r="CX44" s="622"/>
      <c r="CY44" s="623"/>
      <c r="CZ44" s="624">
        <v>4.3</v>
      </c>
      <c r="DA44" s="625"/>
      <c r="DB44" s="625"/>
      <c r="DC44" s="626"/>
      <c r="DD44" s="627">
        <v>96609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77625</v>
      </c>
      <c r="CS45" s="634"/>
      <c r="CT45" s="634"/>
      <c r="CU45" s="634"/>
      <c r="CV45" s="634"/>
      <c r="CW45" s="634"/>
      <c r="CX45" s="634"/>
      <c r="CY45" s="635"/>
      <c r="CZ45" s="624">
        <v>1.2</v>
      </c>
      <c r="DA45" s="636"/>
      <c r="DB45" s="636"/>
      <c r="DC45" s="637"/>
      <c r="DD45" s="627">
        <v>16199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368</v>
      </c>
      <c r="CG46" s="619"/>
      <c r="CH46" s="619"/>
      <c r="CI46" s="619"/>
      <c r="CJ46" s="619"/>
      <c r="CK46" s="619"/>
      <c r="CL46" s="619"/>
      <c r="CM46" s="619"/>
      <c r="CN46" s="619"/>
      <c r="CO46" s="619"/>
      <c r="CP46" s="619"/>
      <c r="CQ46" s="620"/>
      <c r="CR46" s="621">
        <v>196234</v>
      </c>
      <c r="CS46" s="622"/>
      <c r="CT46" s="622"/>
      <c r="CU46" s="622"/>
      <c r="CV46" s="622"/>
      <c r="CW46" s="622"/>
      <c r="CX46" s="622"/>
      <c r="CY46" s="623"/>
      <c r="CZ46" s="624">
        <v>3.1</v>
      </c>
      <c r="DA46" s="625"/>
      <c r="DB46" s="625"/>
      <c r="DC46" s="626"/>
      <c r="DD46" s="627">
        <v>80410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369</v>
      </c>
      <c r="CG47" s="619"/>
      <c r="CH47" s="619"/>
      <c r="CI47" s="619"/>
      <c r="CJ47" s="619"/>
      <c r="CK47" s="619"/>
      <c r="CL47" s="619"/>
      <c r="CM47" s="619"/>
      <c r="CN47" s="619"/>
      <c r="CO47" s="619"/>
      <c r="CP47" s="619"/>
      <c r="CQ47" s="620"/>
      <c r="CR47" s="621" t="s">
        <v>130</v>
      </c>
      <c r="CS47" s="634"/>
      <c r="CT47" s="634"/>
      <c r="CU47" s="634"/>
      <c r="CV47" s="634"/>
      <c r="CW47" s="634"/>
      <c r="CX47" s="634"/>
      <c r="CY47" s="635"/>
      <c r="CZ47" s="624" t="s">
        <v>244</v>
      </c>
      <c r="DA47" s="636"/>
      <c r="DB47" s="636"/>
      <c r="DC47" s="637"/>
      <c r="DD47" s="627" t="s">
        <v>244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370</v>
      </c>
      <c r="CG48" s="619"/>
      <c r="CH48" s="619"/>
      <c r="CI48" s="619"/>
      <c r="CJ48" s="619"/>
      <c r="CK48" s="619"/>
      <c r="CL48" s="619"/>
      <c r="CM48" s="619"/>
      <c r="CN48" s="619"/>
      <c r="CO48" s="619"/>
      <c r="CP48" s="619"/>
      <c r="CQ48" s="620"/>
      <c r="CR48" s="621" t="s">
        <v>244</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371</v>
      </c>
      <c r="CE49" s="603"/>
      <c r="CF49" s="603"/>
      <c r="CG49" s="603"/>
      <c r="CH49" s="603"/>
      <c r="CI49" s="603"/>
      <c r="CJ49" s="603"/>
      <c r="CK49" s="603"/>
      <c r="CL49" s="603"/>
      <c r="CM49" s="603"/>
      <c r="CN49" s="603"/>
      <c r="CO49" s="603"/>
      <c r="CP49" s="603"/>
      <c r="CQ49" s="604"/>
      <c r="CR49" s="605">
        <v>6394939</v>
      </c>
      <c r="CS49" s="606"/>
      <c r="CT49" s="606"/>
      <c r="CU49" s="606"/>
      <c r="CV49" s="606"/>
      <c r="CW49" s="606"/>
      <c r="CX49" s="606"/>
      <c r="CY49" s="607"/>
      <c r="CZ49" s="608">
        <v>100</v>
      </c>
      <c r="DA49" s="609"/>
      <c r="DB49" s="609"/>
      <c r="DC49" s="610"/>
      <c r="DD49" s="611">
        <v>4201955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kAD2iQF5uxoa0KUMvUFmxwf7LKMiBbhPawO/TMNnspfW8R/hmy2EUtW/LYbsX9gsf8Gm7iESXDMS2EpZoLsxQ==" saltValue="IsTvKFLOOgdMPeiy088qy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394</v>
      </c>
      <c r="C7" s="1048"/>
      <c r="D7" s="1048"/>
      <c r="E7" s="1048"/>
      <c r="F7" s="1048"/>
      <c r="G7" s="1048"/>
      <c r="H7" s="1048"/>
      <c r="I7" s="1048"/>
      <c r="J7" s="1048"/>
      <c r="K7" s="1048"/>
      <c r="L7" s="1048"/>
      <c r="M7" s="1048"/>
      <c r="N7" s="1048"/>
      <c r="O7" s="1048"/>
      <c r="P7" s="1049"/>
      <c r="Q7" s="1102">
        <v>6575</v>
      </c>
      <c r="R7" s="1103"/>
      <c r="S7" s="1103"/>
      <c r="T7" s="1103"/>
      <c r="U7" s="1103"/>
      <c r="V7" s="1103">
        <v>6400</v>
      </c>
      <c r="W7" s="1103"/>
      <c r="X7" s="1103"/>
      <c r="Y7" s="1103"/>
      <c r="Z7" s="1103"/>
      <c r="AA7" s="1103">
        <v>175</v>
      </c>
      <c r="AB7" s="1103"/>
      <c r="AC7" s="1103"/>
      <c r="AD7" s="1103"/>
      <c r="AE7" s="1104"/>
      <c r="AF7" s="1105">
        <v>166</v>
      </c>
      <c r="AG7" s="1106"/>
      <c r="AH7" s="1106"/>
      <c r="AI7" s="1106"/>
      <c r="AJ7" s="1107"/>
      <c r="AK7" s="1108">
        <v>190</v>
      </c>
      <c r="AL7" s="1109"/>
      <c r="AM7" s="1109"/>
      <c r="AN7" s="1109"/>
      <c r="AO7" s="1109"/>
      <c r="AP7" s="1109">
        <v>4211</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396</v>
      </c>
      <c r="B23" s="937" t="s">
        <v>397</v>
      </c>
      <c r="C23" s="938"/>
      <c r="D23" s="938"/>
      <c r="E23" s="938"/>
      <c r="F23" s="938"/>
      <c r="G23" s="938"/>
      <c r="H23" s="938"/>
      <c r="I23" s="938"/>
      <c r="J23" s="938"/>
      <c r="K23" s="938"/>
      <c r="L23" s="938"/>
      <c r="M23" s="938"/>
      <c r="N23" s="938"/>
      <c r="O23" s="938"/>
      <c r="P23" s="948"/>
      <c r="Q23" s="1067">
        <v>6575</v>
      </c>
      <c r="R23" s="1061"/>
      <c r="S23" s="1061"/>
      <c r="T23" s="1061"/>
      <c r="U23" s="1061"/>
      <c r="V23" s="1061">
        <v>6400</v>
      </c>
      <c r="W23" s="1061"/>
      <c r="X23" s="1061"/>
      <c r="Y23" s="1061"/>
      <c r="Z23" s="1061"/>
      <c r="AA23" s="1061">
        <v>175</v>
      </c>
      <c r="AB23" s="1061"/>
      <c r="AC23" s="1061"/>
      <c r="AD23" s="1061"/>
      <c r="AE23" s="1068"/>
      <c r="AF23" s="1069">
        <v>166</v>
      </c>
      <c r="AG23" s="1061"/>
      <c r="AH23" s="1061"/>
      <c r="AI23" s="1061"/>
      <c r="AJ23" s="1070"/>
      <c r="AK23" s="1071"/>
      <c r="AL23" s="1072"/>
      <c r="AM23" s="1072"/>
      <c r="AN23" s="1072"/>
      <c r="AO23" s="1072"/>
      <c r="AP23" s="1061">
        <v>4211</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377</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409</v>
      </c>
      <c r="C28" s="1048"/>
      <c r="D28" s="1048"/>
      <c r="E28" s="1048"/>
      <c r="F28" s="1048"/>
      <c r="G28" s="1048"/>
      <c r="H28" s="1048"/>
      <c r="I28" s="1048"/>
      <c r="J28" s="1048"/>
      <c r="K28" s="1048"/>
      <c r="L28" s="1048"/>
      <c r="M28" s="1048"/>
      <c r="N28" s="1048"/>
      <c r="O28" s="1048"/>
      <c r="P28" s="1049"/>
      <c r="Q28" s="1050">
        <v>1504</v>
      </c>
      <c r="R28" s="1051"/>
      <c r="S28" s="1051"/>
      <c r="T28" s="1051"/>
      <c r="U28" s="1051"/>
      <c r="V28" s="1051">
        <v>1474</v>
      </c>
      <c r="W28" s="1051"/>
      <c r="X28" s="1051"/>
      <c r="Y28" s="1051"/>
      <c r="Z28" s="1051"/>
      <c r="AA28" s="1051">
        <v>30</v>
      </c>
      <c r="AB28" s="1051"/>
      <c r="AC28" s="1051"/>
      <c r="AD28" s="1051"/>
      <c r="AE28" s="1052"/>
      <c r="AF28" s="1053">
        <v>30</v>
      </c>
      <c r="AG28" s="1051"/>
      <c r="AH28" s="1051"/>
      <c r="AI28" s="1051"/>
      <c r="AJ28" s="1054"/>
      <c r="AK28" s="1042">
        <v>128</v>
      </c>
      <c r="AL28" s="1043"/>
      <c r="AM28" s="1043"/>
      <c r="AN28" s="1043"/>
      <c r="AO28" s="1043"/>
      <c r="AP28" s="1043" t="s">
        <v>592</v>
      </c>
      <c r="AQ28" s="1043"/>
      <c r="AR28" s="1043"/>
      <c r="AS28" s="1043"/>
      <c r="AT28" s="1043"/>
      <c r="AU28" s="1043" t="s">
        <v>592</v>
      </c>
      <c r="AV28" s="1043"/>
      <c r="AW28" s="1043"/>
      <c r="AX28" s="1043"/>
      <c r="AY28" s="1043"/>
      <c r="AZ28" s="1044" t="s">
        <v>592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410</v>
      </c>
      <c r="C29" s="1031"/>
      <c r="D29" s="1031"/>
      <c r="E29" s="1031"/>
      <c r="F29" s="1031"/>
      <c r="G29" s="1031"/>
      <c r="H29" s="1031"/>
      <c r="I29" s="1031"/>
      <c r="J29" s="1031"/>
      <c r="K29" s="1031"/>
      <c r="L29" s="1031"/>
      <c r="M29" s="1031"/>
      <c r="N29" s="1031"/>
      <c r="O29" s="1031"/>
      <c r="P29" s="1032"/>
      <c r="Q29" s="1038">
        <v>1312</v>
      </c>
      <c r="R29" s="1039"/>
      <c r="S29" s="1039"/>
      <c r="T29" s="1039"/>
      <c r="U29" s="1039"/>
      <c r="V29" s="1039">
        <v>1272</v>
      </c>
      <c r="W29" s="1039"/>
      <c r="X29" s="1039"/>
      <c r="Y29" s="1039"/>
      <c r="Z29" s="1039"/>
      <c r="AA29" s="1039">
        <v>40</v>
      </c>
      <c r="AB29" s="1039"/>
      <c r="AC29" s="1039"/>
      <c r="AD29" s="1039"/>
      <c r="AE29" s="1040"/>
      <c r="AF29" s="1035">
        <v>40</v>
      </c>
      <c r="AG29" s="1036"/>
      <c r="AH29" s="1036"/>
      <c r="AI29" s="1036"/>
      <c r="AJ29" s="1037"/>
      <c r="AK29" s="980">
        <v>180</v>
      </c>
      <c r="AL29" s="971"/>
      <c r="AM29" s="971"/>
      <c r="AN29" s="971"/>
      <c r="AO29" s="971"/>
      <c r="AP29" s="971" t="s">
        <v>592</v>
      </c>
      <c r="AQ29" s="971"/>
      <c r="AR29" s="971"/>
      <c r="AS29" s="971"/>
      <c r="AT29" s="971"/>
      <c r="AU29" s="971" t="s">
        <v>592</v>
      </c>
      <c r="AV29" s="971"/>
      <c r="AW29" s="971"/>
      <c r="AX29" s="971"/>
      <c r="AY29" s="971"/>
      <c r="AZ29" s="1041" t="s">
        <v>592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411</v>
      </c>
      <c r="C30" s="1031"/>
      <c r="D30" s="1031"/>
      <c r="E30" s="1031"/>
      <c r="F30" s="1031"/>
      <c r="G30" s="1031"/>
      <c r="H30" s="1031"/>
      <c r="I30" s="1031"/>
      <c r="J30" s="1031"/>
      <c r="K30" s="1031"/>
      <c r="L30" s="1031"/>
      <c r="M30" s="1031"/>
      <c r="N30" s="1031"/>
      <c r="O30" s="1031"/>
      <c r="P30" s="1032"/>
      <c r="Q30" s="1038">
        <v>253</v>
      </c>
      <c r="R30" s="1039"/>
      <c r="S30" s="1039"/>
      <c r="T30" s="1039"/>
      <c r="U30" s="1039"/>
      <c r="V30" s="1039">
        <v>241</v>
      </c>
      <c r="W30" s="1039"/>
      <c r="X30" s="1039"/>
      <c r="Y30" s="1039"/>
      <c r="Z30" s="1039"/>
      <c r="AA30" s="1039">
        <v>12</v>
      </c>
      <c r="AB30" s="1039"/>
      <c r="AC30" s="1039"/>
      <c r="AD30" s="1039"/>
      <c r="AE30" s="1040"/>
      <c r="AF30" s="1035">
        <v>12</v>
      </c>
      <c r="AG30" s="1036"/>
      <c r="AH30" s="1036"/>
      <c r="AI30" s="1036"/>
      <c r="AJ30" s="1037"/>
      <c r="AK30" s="980">
        <v>42</v>
      </c>
      <c r="AL30" s="971"/>
      <c r="AM30" s="971"/>
      <c r="AN30" s="971"/>
      <c r="AO30" s="971"/>
      <c r="AP30" s="971" t="s">
        <v>592</v>
      </c>
      <c r="AQ30" s="971"/>
      <c r="AR30" s="971"/>
      <c r="AS30" s="971"/>
      <c r="AT30" s="971"/>
      <c r="AU30" s="971" t="s">
        <v>592</v>
      </c>
      <c r="AV30" s="971"/>
      <c r="AW30" s="971"/>
      <c r="AX30" s="971"/>
      <c r="AY30" s="971"/>
      <c r="AZ30" s="1041" t="s">
        <v>592</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412</v>
      </c>
      <c r="C31" s="1031"/>
      <c r="D31" s="1031"/>
      <c r="E31" s="1031"/>
      <c r="F31" s="1031"/>
      <c r="G31" s="1031"/>
      <c r="H31" s="1031"/>
      <c r="I31" s="1031"/>
      <c r="J31" s="1031"/>
      <c r="K31" s="1031"/>
      <c r="L31" s="1031"/>
      <c r="M31" s="1031"/>
      <c r="N31" s="1031"/>
      <c r="O31" s="1031"/>
      <c r="P31" s="1032"/>
      <c r="Q31" s="1038">
        <v>290</v>
      </c>
      <c r="R31" s="1039"/>
      <c r="S31" s="1039"/>
      <c r="T31" s="1039"/>
      <c r="U31" s="1039"/>
      <c r="V31" s="1039">
        <v>290</v>
      </c>
      <c r="W31" s="1039"/>
      <c r="X31" s="1039"/>
      <c r="Y31" s="1039"/>
      <c r="Z31" s="1039"/>
      <c r="AA31" s="1039">
        <v>0</v>
      </c>
      <c r="AB31" s="1039"/>
      <c r="AC31" s="1039"/>
      <c r="AD31" s="1039"/>
      <c r="AE31" s="1040"/>
      <c r="AF31" s="1035">
        <v>1</v>
      </c>
      <c r="AG31" s="1036"/>
      <c r="AH31" s="1036"/>
      <c r="AI31" s="1036"/>
      <c r="AJ31" s="1037"/>
      <c r="AK31" s="980">
        <v>122</v>
      </c>
      <c r="AL31" s="971"/>
      <c r="AM31" s="971"/>
      <c r="AN31" s="971"/>
      <c r="AO31" s="971"/>
      <c r="AP31" s="971">
        <v>1488</v>
      </c>
      <c r="AQ31" s="971"/>
      <c r="AR31" s="971"/>
      <c r="AS31" s="971"/>
      <c r="AT31" s="971"/>
      <c r="AU31" s="971">
        <v>641</v>
      </c>
      <c r="AV31" s="971"/>
      <c r="AW31" s="971"/>
      <c r="AX31" s="971"/>
      <c r="AY31" s="971"/>
      <c r="AZ31" s="1041" t="s">
        <v>592</v>
      </c>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396</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82</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421</v>
      </c>
      <c r="AB66" s="1002"/>
      <c r="AC66" s="1002"/>
      <c r="AD66" s="1002"/>
      <c r="AE66" s="1003"/>
      <c r="AF66" s="1007" t="s">
        <v>422</v>
      </c>
      <c r="AG66" s="1008"/>
      <c r="AH66" s="1008"/>
      <c r="AI66" s="1008"/>
      <c r="AJ66" s="1009"/>
      <c r="AK66" s="1001" t="s">
        <v>423</v>
      </c>
      <c r="AL66" s="996"/>
      <c r="AM66" s="996"/>
      <c r="AN66" s="996"/>
      <c r="AO66" s="997"/>
      <c r="AP66" s="1001" t="s">
        <v>424</v>
      </c>
      <c r="AQ66" s="1002"/>
      <c r="AR66" s="1002"/>
      <c r="AS66" s="1002"/>
      <c r="AT66" s="1003"/>
      <c r="AU66" s="1001" t="s">
        <v>425</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593</v>
      </c>
      <c r="C68" s="986"/>
      <c r="D68" s="986"/>
      <c r="E68" s="986"/>
      <c r="F68" s="986"/>
      <c r="G68" s="986"/>
      <c r="H68" s="986"/>
      <c r="I68" s="986"/>
      <c r="J68" s="986"/>
      <c r="K68" s="986"/>
      <c r="L68" s="986"/>
      <c r="M68" s="986"/>
      <c r="N68" s="986"/>
      <c r="O68" s="986"/>
      <c r="P68" s="987"/>
      <c r="Q68" s="988">
        <v>2220</v>
      </c>
      <c r="R68" s="982"/>
      <c r="S68" s="982"/>
      <c r="T68" s="982"/>
      <c r="U68" s="982"/>
      <c r="V68" s="982">
        <v>2122</v>
      </c>
      <c r="W68" s="982"/>
      <c r="X68" s="982"/>
      <c r="Y68" s="982"/>
      <c r="Z68" s="982"/>
      <c r="AA68" s="982">
        <v>98</v>
      </c>
      <c r="AB68" s="982"/>
      <c r="AC68" s="982"/>
      <c r="AD68" s="982"/>
      <c r="AE68" s="982"/>
      <c r="AF68" s="982">
        <v>98</v>
      </c>
      <c r="AG68" s="982"/>
      <c r="AH68" s="982"/>
      <c r="AI68" s="982"/>
      <c r="AJ68" s="982"/>
      <c r="AK68" s="982" t="s">
        <v>592</v>
      </c>
      <c r="AL68" s="982"/>
      <c r="AM68" s="982"/>
      <c r="AN68" s="982"/>
      <c r="AO68" s="982"/>
      <c r="AP68" s="982">
        <v>2094</v>
      </c>
      <c r="AQ68" s="982"/>
      <c r="AR68" s="982"/>
      <c r="AS68" s="982"/>
      <c r="AT68" s="982"/>
      <c r="AU68" s="982">
        <v>145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594</v>
      </c>
      <c r="C69" s="975"/>
      <c r="D69" s="975"/>
      <c r="E69" s="975"/>
      <c r="F69" s="975"/>
      <c r="G69" s="975"/>
      <c r="H69" s="975"/>
      <c r="I69" s="975"/>
      <c r="J69" s="975"/>
      <c r="K69" s="975"/>
      <c r="L69" s="975"/>
      <c r="M69" s="975"/>
      <c r="N69" s="975"/>
      <c r="O69" s="975"/>
      <c r="P69" s="976"/>
      <c r="Q69" s="977">
        <v>194</v>
      </c>
      <c r="R69" s="971"/>
      <c r="S69" s="971"/>
      <c r="T69" s="971"/>
      <c r="U69" s="971"/>
      <c r="V69" s="971">
        <v>178</v>
      </c>
      <c r="W69" s="971"/>
      <c r="X69" s="971"/>
      <c r="Y69" s="971"/>
      <c r="Z69" s="971"/>
      <c r="AA69" s="971">
        <v>16</v>
      </c>
      <c r="AB69" s="971"/>
      <c r="AC69" s="971"/>
      <c r="AD69" s="971"/>
      <c r="AE69" s="971"/>
      <c r="AF69" s="971">
        <v>16</v>
      </c>
      <c r="AG69" s="971"/>
      <c r="AH69" s="971"/>
      <c r="AI69" s="971"/>
      <c r="AJ69" s="971"/>
      <c r="AK69" s="971" t="s">
        <v>592</v>
      </c>
      <c r="AL69" s="971"/>
      <c r="AM69" s="971"/>
      <c r="AN69" s="971"/>
      <c r="AO69" s="971"/>
      <c r="AP69" s="971" t="s">
        <v>592</v>
      </c>
      <c r="AQ69" s="971"/>
      <c r="AR69" s="971"/>
      <c r="AS69" s="971"/>
      <c r="AT69" s="971"/>
      <c r="AU69" s="971" t="s">
        <v>592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595</v>
      </c>
      <c r="C70" s="975"/>
      <c r="D70" s="975"/>
      <c r="E70" s="975"/>
      <c r="F70" s="975"/>
      <c r="G70" s="975"/>
      <c r="H70" s="975"/>
      <c r="I70" s="975"/>
      <c r="J70" s="975"/>
      <c r="K70" s="975"/>
      <c r="L70" s="975"/>
      <c r="M70" s="975"/>
      <c r="N70" s="975"/>
      <c r="O70" s="975"/>
      <c r="P70" s="976"/>
      <c r="Q70" s="977">
        <v>1305178</v>
      </c>
      <c r="R70" s="971"/>
      <c r="S70" s="971"/>
      <c r="T70" s="971"/>
      <c r="U70" s="971"/>
      <c r="V70" s="971">
        <v>1290844</v>
      </c>
      <c r="W70" s="971"/>
      <c r="X70" s="971"/>
      <c r="Y70" s="971"/>
      <c r="Z70" s="971"/>
      <c r="AA70" s="971">
        <v>14334</v>
      </c>
      <c r="AB70" s="971"/>
      <c r="AC70" s="971"/>
      <c r="AD70" s="971"/>
      <c r="AE70" s="971"/>
      <c r="AF70" s="971">
        <v>14334</v>
      </c>
      <c r="AG70" s="971"/>
      <c r="AH70" s="971"/>
      <c r="AI70" s="971"/>
      <c r="AJ70" s="971"/>
      <c r="AK70" s="971">
        <v>9500</v>
      </c>
      <c r="AL70" s="971"/>
      <c r="AM70" s="971"/>
      <c r="AN70" s="971"/>
      <c r="AO70" s="971"/>
      <c r="AP70" s="971" t="s">
        <v>592</v>
      </c>
      <c r="AQ70" s="971"/>
      <c r="AR70" s="971"/>
      <c r="AS70" s="971"/>
      <c r="AT70" s="971"/>
      <c r="AU70" s="971" t="s">
        <v>592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596</v>
      </c>
      <c r="C71" s="975"/>
      <c r="D71" s="975"/>
      <c r="E71" s="975"/>
      <c r="F71" s="975"/>
      <c r="G71" s="975"/>
      <c r="H71" s="975"/>
      <c r="I71" s="975"/>
      <c r="J71" s="975"/>
      <c r="K71" s="975"/>
      <c r="L71" s="975"/>
      <c r="M71" s="975"/>
      <c r="N71" s="975"/>
      <c r="O71" s="975"/>
      <c r="P71" s="976"/>
      <c r="Q71" s="977">
        <v>39180</v>
      </c>
      <c r="R71" s="971"/>
      <c r="S71" s="971"/>
      <c r="T71" s="971"/>
      <c r="U71" s="971"/>
      <c r="V71" s="971">
        <v>36872</v>
      </c>
      <c r="W71" s="971"/>
      <c r="X71" s="971"/>
      <c r="Y71" s="971"/>
      <c r="Z71" s="971"/>
      <c r="AA71" s="971">
        <v>2308</v>
      </c>
      <c r="AB71" s="971"/>
      <c r="AC71" s="971"/>
      <c r="AD71" s="971"/>
      <c r="AE71" s="971"/>
      <c r="AF71" s="971">
        <v>23683</v>
      </c>
      <c r="AG71" s="971"/>
      <c r="AH71" s="971"/>
      <c r="AI71" s="971"/>
      <c r="AJ71" s="971"/>
      <c r="AK71" s="971" t="s">
        <v>592</v>
      </c>
      <c r="AL71" s="971"/>
      <c r="AM71" s="971"/>
      <c r="AN71" s="971"/>
      <c r="AO71" s="971"/>
      <c r="AP71" s="971">
        <v>98164</v>
      </c>
      <c r="AQ71" s="971"/>
      <c r="AR71" s="971"/>
      <c r="AS71" s="971"/>
      <c r="AT71" s="971"/>
      <c r="AU71" s="971" t="s">
        <v>592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597</v>
      </c>
      <c r="C72" s="975"/>
      <c r="D72" s="975"/>
      <c r="E72" s="975"/>
      <c r="F72" s="975"/>
      <c r="G72" s="975"/>
      <c r="H72" s="975"/>
      <c r="I72" s="975"/>
      <c r="J72" s="975"/>
      <c r="K72" s="975"/>
      <c r="L72" s="975"/>
      <c r="M72" s="975"/>
      <c r="N72" s="975"/>
      <c r="O72" s="975"/>
      <c r="P72" s="976"/>
      <c r="Q72" s="977">
        <v>6632</v>
      </c>
      <c r="R72" s="971"/>
      <c r="S72" s="971"/>
      <c r="T72" s="971"/>
      <c r="U72" s="971"/>
      <c r="V72" s="971">
        <v>5979</v>
      </c>
      <c r="W72" s="971"/>
      <c r="X72" s="971"/>
      <c r="Y72" s="971"/>
      <c r="Z72" s="971"/>
      <c r="AA72" s="971">
        <v>653</v>
      </c>
      <c r="AB72" s="971"/>
      <c r="AC72" s="971"/>
      <c r="AD72" s="971"/>
      <c r="AE72" s="971"/>
      <c r="AF72" s="971">
        <v>19383</v>
      </c>
      <c r="AG72" s="971"/>
      <c r="AH72" s="971"/>
      <c r="AI72" s="971"/>
      <c r="AJ72" s="971"/>
      <c r="AK72" s="971" t="s">
        <v>592</v>
      </c>
      <c r="AL72" s="971"/>
      <c r="AM72" s="971"/>
      <c r="AN72" s="971"/>
      <c r="AO72" s="971"/>
      <c r="AP72" s="971">
        <v>20120</v>
      </c>
      <c r="AQ72" s="971"/>
      <c r="AR72" s="971"/>
      <c r="AS72" s="971"/>
      <c r="AT72" s="971"/>
      <c r="AU72" s="971" t="s">
        <v>592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598</v>
      </c>
      <c r="C73" s="975"/>
      <c r="D73" s="975"/>
      <c r="E73" s="975"/>
      <c r="F73" s="975"/>
      <c r="G73" s="975"/>
      <c r="H73" s="975"/>
      <c r="I73" s="975"/>
      <c r="J73" s="975"/>
      <c r="K73" s="975"/>
      <c r="L73" s="975"/>
      <c r="M73" s="975"/>
      <c r="N73" s="975"/>
      <c r="O73" s="975"/>
      <c r="P73" s="976"/>
      <c r="Q73" s="977">
        <v>256</v>
      </c>
      <c r="R73" s="971"/>
      <c r="S73" s="971"/>
      <c r="T73" s="971"/>
      <c r="U73" s="971"/>
      <c r="V73" s="971">
        <v>241</v>
      </c>
      <c r="W73" s="971"/>
      <c r="X73" s="971"/>
      <c r="Y73" s="971"/>
      <c r="Z73" s="971"/>
      <c r="AA73" s="971">
        <v>15</v>
      </c>
      <c r="AB73" s="971"/>
      <c r="AC73" s="971"/>
      <c r="AD73" s="971"/>
      <c r="AE73" s="971"/>
      <c r="AF73" s="971">
        <v>792</v>
      </c>
      <c r="AG73" s="971"/>
      <c r="AH73" s="971"/>
      <c r="AI73" s="971"/>
      <c r="AJ73" s="971"/>
      <c r="AK73" s="971">
        <v>28</v>
      </c>
      <c r="AL73" s="971"/>
      <c r="AM73" s="971"/>
      <c r="AN73" s="971"/>
      <c r="AO73" s="971"/>
      <c r="AP73" s="971">
        <v>130</v>
      </c>
      <c r="AQ73" s="971"/>
      <c r="AR73" s="971"/>
      <c r="AS73" s="971"/>
      <c r="AT73" s="971"/>
      <c r="AU73" s="971" t="s">
        <v>592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396</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58306</v>
      </c>
      <c r="AG88" s="959"/>
      <c r="AH88" s="959"/>
      <c r="AI88" s="959"/>
      <c r="AJ88" s="959"/>
      <c r="AK88" s="963"/>
      <c r="AL88" s="963"/>
      <c r="AM88" s="963"/>
      <c r="AN88" s="963"/>
      <c r="AO88" s="963"/>
      <c r="AP88" s="959">
        <v>120508</v>
      </c>
      <c r="AQ88" s="959"/>
      <c r="AR88" s="959"/>
      <c r="AS88" s="959"/>
      <c r="AT88" s="959"/>
      <c r="AU88" s="959">
        <v>145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314</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314</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314</v>
      </c>
      <c r="DR109" s="896"/>
      <c r="DS109" s="896"/>
      <c r="DT109" s="896"/>
      <c r="DU109" s="897"/>
      <c r="DV109" s="898" t="s">
        <v>437</v>
      </c>
      <c r="DW109" s="896"/>
      <c r="DX109" s="896"/>
      <c r="DY109" s="896"/>
      <c r="DZ109" s="929"/>
    </row>
    <row r="110" spans="1:131" s="230" customFormat="1" ht="26.25" customHeight="1" x14ac:dyDescent="0.2">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431481</v>
      </c>
      <c r="AB110" s="889"/>
      <c r="AC110" s="889"/>
      <c r="AD110" s="889"/>
      <c r="AE110" s="890"/>
      <c r="AF110" s="891">
        <v>440399</v>
      </c>
      <c r="AG110" s="889"/>
      <c r="AH110" s="889"/>
      <c r="AI110" s="889"/>
      <c r="AJ110" s="890"/>
      <c r="AK110" s="891">
        <v>416508</v>
      </c>
      <c r="AL110" s="889"/>
      <c r="AM110" s="889"/>
      <c r="AN110" s="889"/>
      <c r="AO110" s="890"/>
      <c r="AP110" s="892">
        <v>13.1</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4319098</v>
      </c>
      <c r="BR110" s="842"/>
      <c r="BS110" s="842"/>
      <c r="BT110" s="842"/>
      <c r="BU110" s="842"/>
      <c r="BV110" s="842">
        <v>4416507</v>
      </c>
      <c r="BW110" s="842"/>
      <c r="BX110" s="842"/>
      <c r="BY110" s="842"/>
      <c r="BZ110" s="842"/>
      <c r="CA110" s="842">
        <v>4210558</v>
      </c>
      <c r="CB110" s="842"/>
      <c r="CC110" s="842"/>
      <c r="CD110" s="842"/>
      <c r="CE110" s="842"/>
      <c r="CF110" s="866">
        <v>132.9</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443</v>
      </c>
      <c r="DH110" s="842"/>
      <c r="DI110" s="842"/>
      <c r="DJ110" s="842"/>
      <c r="DK110" s="842"/>
      <c r="DL110" s="842" t="s">
        <v>444</v>
      </c>
      <c r="DM110" s="842"/>
      <c r="DN110" s="842"/>
      <c r="DO110" s="842"/>
      <c r="DP110" s="842"/>
      <c r="DQ110" s="842" t="s">
        <v>444</v>
      </c>
      <c r="DR110" s="842"/>
      <c r="DS110" s="842"/>
      <c r="DT110" s="842"/>
      <c r="DU110" s="842"/>
      <c r="DV110" s="843" t="s">
        <v>444</v>
      </c>
      <c r="DW110" s="843"/>
      <c r="DX110" s="843"/>
      <c r="DY110" s="843"/>
      <c r="DZ110" s="844"/>
    </row>
    <row r="111" spans="1:131" s="230" customFormat="1" ht="26.25" customHeight="1" x14ac:dyDescent="0.2">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444</v>
      </c>
      <c r="AB111" s="919"/>
      <c r="AC111" s="919"/>
      <c r="AD111" s="919"/>
      <c r="AE111" s="920"/>
      <c r="AF111" s="921" t="s">
        <v>443</v>
      </c>
      <c r="AG111" s="919"/>
      <c r="AH111" s="919"/>
      <c r="AI111" s="919"/>
      <c r="AJ111" s="920"/>
      <c r="AK111" s="921" t="s">
        <v>446</v>
      </c>
      <c r="AL111" s="919"/>
      <c r="AM111" s="919"/>
      <c r="AN111" s="919"/>
      <c r="AO111" s="920"/>
      <c r="AP111" s="922" t="s">
        <v>416</v>
      </c>
      <c r="AQ111" s="923"/>
      <c r="AR111" s="923"/>
      <c r="AS111" s="923"/>
      <c r="AT111" s="924"/>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t="s">
        <v>416</v>
      </c>
      <c r="BR111" s="817"/>
      <c r="BS111" s="817"/>
      <c r="BT111" s="817"/>
      <c r="BU111" s="817"/>
      <c r="BV111" s="817" t="s">
        <v>446</v>
      </c>
      <c r="BW111" s="817"/>
      <c r="BX111" s="817"/>
      <c r="BY111" s="817"/>
      <c r="BZ111" s="817"/>
      <c r="CA111" s="817" t="s">
        <v>448</v>
      </c>
      <c r="CB111" s="817"/>
      <c r="CC111" s="817"/>
      <c r="CD111" s="817"/>
      <c r="CE111" s="817"/>
      <c r="CF111" s="875" t="s">
        <v>444</v>
      </c>
      <c r="CG111" s="876"/>
      <c r="CH111" s="876"/>
      <c r="CI111" s="876"/>
      <c r="CJ111" s="876"/>
      <c r="CK111" s="927"/>
      <c r="CL111" s="821"/>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444</v>
      </c>
      <c r="DH111" s="817"/>
      <c r="DI111" s="817"/>
      <c r="DJ111" s="817"/>
      <c r="DK111" s="817"/>
      <c r="DL111" s="817" t="s">
        <v>443</v>
      </c>
      <c r="DM111" s="817"/>
      <c r="DN111" s="817"/>
      <c r="DO111" s="817"/>
      <c r="DP111" s="817"/>
      <c r="DQ111" s="817" t="s">
        <v>446</v>
      </c>
      <c r="DR111" s="817"/>
      <c r="DS111" s="817"/>
      <c r="DT111" s="817"/>
      <c r="DU111" s="817"/>
      <c r="DV111" s="794" t="s">
        <v>444</v>
      </c>
      <c r="DW111" s="794"/>
      <c r="DX111" s="794"/>
      <c r="DY111" s="794"/>
      <c r="DZ111" s="795"/>
    </row>
    <row r="112" spans="1:131" s="230" customFormat="1" ht="26.25" customHeight="1" x14ac:dyDescent="0.2">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416</v>
      </c>
      <c r="AB112" s="780"/>
      <c r="AC112" s="780"/>
      <c r="AD112" s="780"/>
      <c r="AE112" s="781"/>
      <c r="AF112" s="782" t="s">
        <v>443</v>
      </c>
      <c r="AG112" s="780"/>
      <c r="AH112" s="780"/>
      <c r="AI112" s="780"/>
      <c r="AJ112" s="781"/>
      <c r="AK112" s="782" t="s">
        <v>444</v>
      </c>
      <c r="AL112" s="780"/>
      <c r="AM112" s="780"/>
      <c r="AN112" s="780"/>
      <c r="AO112" s="781"/>
      <c r="AP112" s="824" t="s">
        <v>446</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1041220</v>
      </c>
      <c r="BR112" s="817"/>
      <c r="BS112" s="817"/>
      <c r="BT112" s="817"/>
      <c r="BU112" s="817"/>
      <c r="BV112" s="817">
        <v>832749</v>
      </c>
      <c r="BW112" s="817"/>
      <c r="BX112" s="817"/>
      <c r="BY112" s="817"/>
      <c r="BZ112" s="817"/>
      <c r="CA112" s="817">
        <v>641309</v>
      </c>
      <c r="CB112" s="817"/>
      <c r="CC112" s="817"/>
      <c r="CD112" s="817"/>
      <c r="CE112" s="817"/>
      <c r="CF112" s="875">
        <v>20.2</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444</v>
      </c>
      <c r="DH112" s="817"/>
      <c r="DI112" s="817"/>
      <c r="DJ112" s="817"/>
      <c r="DK112" s="817"/>
      <c r="DL112" s="817" t="s">
        <v>454</v>
      </c>
      <c r="DM112" s="817"/>
      <c r="DN112" s="817"/>
      <c r="DO112" s="817"/>
      <c r="DP112" s="817"/>
      <c r="DQ112" s="817" t="s">
        <v>444</v>
      </c>
      <c r="DR112" s="817"/>
      <c r="DS112" s="817"/>
      <c r="DT112" s="817"/>
      <c r="DU112" s="817"/>
      <c r="DV112" s="794" t="s">
        <v>443</v>
      </c>
      <c r="DW112" s="794"/>
      <c r="DX112" s="794"/>
      <c r="DY112" s="794"/>
      <c r="DZ112" s="795"/>
    </row>
    <row r="113" spans="1:130" s="230" customFormat="1" ht="26.25" customHeight="1" x14ac:dyDescent="0.2">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120344</v>
      </c>
      <c r="AB113" s="919"/>
      <c r="AC113" s="919"/>
      <c r="AD113" s="919"/>
      <c r="AE113" s="920"/>
      <c r="AF113" s="921">
        <v>108774</v>
      </c>
      <c r="AG113" s="919"/>
      <c r="AH113" s="919"/>
      <c r="AI113" s="919"/>
      <c r="AJ113" s="920"/>
      <c r="AK113" s="921">
        <v>98392</v>
      </c>
      <c r="AL113" s="919"/>
      <c r="AM113" s="919"/>
      <c r="AN113" s="919"/>
      <c r="AO113" s="920"/>
      <c r="AP113" s="922">
        <v>3.1</v>
      </c>
      <c r="AQ113" s="923"/>
      <c r="AR113" s="923"/>
      <c r="AS113" s="923"/>
      <c r="AT113" s="924"/>
      <c r="AU113" s="932"/>
      <c r="AV113" s="933"/>
      <c r="AW113" s="933"/>
      <c r="AX113" s="933"/>
      <c r="AY113" s="933"/>
      <c r="AZ113" s="815" t="s">
        <v>456</v>
      </c>
      <c r="BA113" s="752"/>
      <c r="BB113" s="752"/>
      <c r="BC113" s="752"/>
      <c r="BD113" s="752"/>
      <c r="BE113" s="752"/>
      <c r="BF113" s="752"/>
      <c r="BG113" s="752"/>
      <c r="BH113" s="752"/>
      <c r="BI113" s="752"/>
      <c r="BJ113" s="752"/>
      <c r="BK113" s="752"/>
      <c r="BL113" s="752"/>
      <c r="BM113" s="752"/>
      <c r="BN113" s="752"/>
      <c r="BO113" s="752"/>
      <c r="BP113" s="753"/>
      <c r="BQ113" s="816">
        <v>54536</v>
      </c>
      <c r="BR113" s="817"/>
      <c r="BS113" s="817"/>
      <c r="BT113" s="817"/>
      <c r="BU113" s="817"/>
      <c r="BV113" s="817">
        <v>145662</v>
      </c>
      <c r="BW113" s="817"/>
      <c r="BX113" s="817"/>
      <c r="BY113" s="817"/>
      <c r="BZ113" s="817"/>
      <c r="CA113" s="817">
        <v>145236</v>
      </c>
      <c r="CB113" s="817"/>
      <c r="CC113" s="817"/>
      <c r="CD113" s="817"/>
      <c r="CE113" s="817"/>
      <c r="CF113" s="875">
        <v>4.5999999999999996</v>
      </c>
      <c r="CG113" s="876"/>
      <c r="CH113" s="876"/>
      <c r="CI113" s="876"/>
      <c r="CJ113" s="876"/>
      <c r="CK113" s="927"/>
      <c r="CL113" s="821"/>
      <c r="CM113" s="815"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416</v>
      </c>
      <c r="DH113" s="780"/>
      <c r="DI113" s="780"/>
      <c r="DJ113" s="780"/>
      <c r="DK113" s="781"/>
      <c r="DL113" s="782" t="s">
        <v>446</v>
      </c>
      <c r="DM113" s="780"/>
      <c r="DN113" s="780"/>
      <c r="DO113" s="780"/>
      <c r="DP113" s="781"/>
      <c r="DQ113" s="782" t="s">
        <v>443</v>
      </c>
      <c r="DR113" s="780"/>
      <c r="DS113" s="780"/>
      <c r="DT113" s="780"/>
      <c r="DU113" s="781"/>
      <c r="DV113" s="824" t="s">
        <v>446</v>
      </c>
      <c r="DW113" s="825"/>
      <c r="DX113" s="825"/>
      <c r="DY113" s="825"/>
      <c r="DZ113" s="826"/>
    </row>
    <row r="114" spans="1:130" s="230" customFormat="1" ht="26.25" customHeight="1" x14ac:dyDescent="0.2">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363</v>
      </c>
      <c r="AB114" s="780"/>
      <c r="AC114" s="780"/>
      <c r="AD114" s="780"/>
      <c r="AE114" s="781"/>
      <c r="AF114" s="782">
        <v>464</v>
      </c>
      <c r="AG114" s="780"/>
      <c r="AH114" s="780"/>
      <c r="AI114" s="780"/>
      <c r="AJ114" s="781"/>
      <c r="AK114" s="782">
        <v>4668</v>
      </c>
      <c r="AL114" s="780"/>
      <c r="AM114" s="780"/>
      <c r="AN114" s="780"/>
      <c r="AO114" s="781"/>
      <c r="AP114" s="824">
        <v>0.1</v>
      </c>
      <c r="AQ114" s="825"/>
      <c r="AR114" s="825"/>
      <c r="AS114" s="825"/>
      <c r="AT114" s="826"/>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v>849079</v>
      </c>
      <c r="BR114" s="817"/>
      <c r="BS114" s="817"/>
      <c r="BT114" s="817"/>
      <c r="BU114" s="817"/>
      <c r="BV114" s="817">
        <v>862372</v>
      </c>
      <c r="BW114" s="817"/>
      <c r="BX114" s="817"/>
      <c r="BY114" s="817"/>
      <c r="BZ114" s="817"/>
      <c r="CA114" s="817">
        <v>871534</v>
      </c>
      <c r="CB114" s="817"/>
      <c r="CC114" s="817"/>
      <c r="CD114" s="817"/>
      <c r="CE114" s="817"/>
      <c r="CF114" s="875">
        <v>27.5</v>
      </c>
      <c r="CG114" s="876"/>
      <c r="CH114" s="876"/>
      <c r="CI114" s="876"/>
      <c r="CJ114" s="876"/>
      <c r="CK114" s="927"/>
      <c r="CL114" s="821"/>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446</v>
      </c>
      <c r="DH114" s="780"/>
      <c r="DI114" s="780"/>
      <c r="DJ114" s="780"/>
      <c r="DK114" s="781"/>
      <c r="DL114" s="782" t="s">
        <v>446</v>
      </c>
      <c r="DM114" s="780"/>
      <c r="DN114" s="780"/>
      <c r="DO114" s="780"/>
      <c r="DP114" s="781"/>
      <c r="DQ114" s="782" t="s">
        <v>443</v>
      </c>
      <c r="DR114" s="780"/>
      <c r="DS114" s="780"/>
      <c r="DT114" s="780"/>
      <c r="DU114" s="781"/>
      <c r="DV114" s="824" t="s">
        <v>446</v>
      </c>
      <c r="DW114" s="825"/>
      <c r="DX114" s="825"/>
      <c r="DY114" s="825"/>
      <c r="DZ114" s="826"/>
    </row>
    <row r="115" spans="1:130" s="230" customFormat="1" ht="26.25" customHeight="1" x14ac:dyDescent="0.2">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444</v>
      </c>
      <c r="AB115" s="919"/>
      <c r="AC115" s="919"/>
      <c r="AD115" s="919"/>
      <c r="AE115" s="920"/>
      <c r="AF115" s="921" t="s">
        <v>443</v>
      </c>
      <c r="AG115" s="919"/>
      <c r="AH115" s="919"/>
      <c r="AI115" s="919"/>
      <c r="AJ115" s="920"/>
      <c r="AK115" s="921" t="s">
        <v>416</v>
      </c>
      <c r="AL115" s="919"/>
      <c r="AM115" s="919"/>
      <c r="AN115" s="919"/>
      <c r="AO115" s="920"/>
      <c r="AP115" s="922" t="s">
        <v>444</v>
      </c>
      <c r="AQ115" s="923"/>
      <c r="AR115" s="923"/>
      <c r="AS115" s="923"/>
      <c r="AT115" s="924"/>
      <c r="AU115" s="932"/>
      <c r="AV115" s="933"/>
      <c r="AW115" s="933"/>
      <c r="AX115" s="933"/>
      <c r="AY115" s="933"/>
      <c r="AZ115" s="815" t="s">
        <v>462</v>
      </c>
      <c r="BA115" s="752"/>
      <c r="BB115" s="752"/>
      <c r="BC115" s="752"/>
      <c r="BD115" s="752"/>
      <c r="BE115" s="752"/>
      <c r="BF115" s="752"/>
      <c r="BG115" s="752"/>
      <c r="BH115" s="752"/>
      <c r="BI115" s="752"/>
      <c r="BJ115" s="752"/>
      <c r="BK115" s="752"/>
      <c r="BL115" s="752"/>
      <c r="BM115" s="752"/>
      <c r="BN115" s="752"/>
      <c r="BO115" s="752"/>
      <c r="BP115" s="753"/>
      <c r="BQ115" s="816" t="s">
        <v>454</v>
      </c>
      <c r="BR115" s="817"/>
      <c r="BS115" s="817"/>
      <c r="BT115" s="817"/>
      <c r="BU115" s="817"/>
      <c r="BV115" s="817" t="s">
        <v>446</v>
      </c>
      <c r="BW115" s="817"/>
      <c r="BX115" s="817"/>
      <c r="BY115" s="817"/>
      <c r="BZ115" s="817"/>
      <c r="CA115" s="817" t="s">
        <v>443</v>
      </c>
      <c r="CB115" s="817"/>
      <c r="CC115" s="817"/>
      <c r="CD115" s="817"/>
      <c r="CE115" s="817"/>
      <c r="CF115" s="875" t="s">
        <v>443</v>
      </c>
      <c r="CG115" s="876"/>
      <c r="CH115" s="876"/>
      <c r="CI115" s="876"/>
      <c r="CJ115" s="876"/>
      <c r="CK115" s="927"/>
      <c r="CL115" s="821"/>
      <c r="CM115" s="815"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443</v>
      </c>
      <c r="DH115" s="780"/>
      <c r="DI115" s="780"/>
      <c r="DJ115" s="780"/>
      <c r="DK115" s="781"/>
      <c r="DL115" s="782" t="s">
        <v>448</v>
      </c>
      <c r="DM115" s="780"/>
      <c r="DN115" s="780"/>
      <c r="DO115" s="780"/>
      <c r="DP115" s="781"/>
      <c r="DQ115" s="782" t="s">
        <v>416</v>
      </c>
      <c r="DR115" s="780"/>
      <c r="DS115" s="780"/>
      <c r="DT115" s="780"/>
      <c r="DU115" s="781"/>
      <c r="DV115" s="824" t="s">
        <v>443</v>
      </c>
      <c r="DW115" s="825"/>
      <c r="DX115" s="825"/>
      <c r="DY115" s="825"/>
      <c r="DZ115" s="826"/>
    </row>
    <row r="116" spans="1:130" s="230" customFormat="1" ht="26.25" customHeight="1" x14ac:dyDescent="0.2">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443</v>
      </c>
      <c r="AB116" s="780"/>
      <c r="AC116" s="780"/>
      <c r="AD116" s="780"/>
      <c r="AE116" s="781"/>
      <c r="AF116" s="782" t="s">
        <v>443</v>
      </c>
      <c r="AG116" s="780"/>
      <c r="AH116" s="780"/>
      <c r="AI116" s="780"/>
      <c r="AJ116" s="781"/>
      <c r="AK116" s="782" t="s">
        <v>443</v>
      </c>
      <c r="AL116" s="780"/>
      <c r="AM116" s="780"/>
      <c r="AN116" s="780"/>
      <c r="AO116" s="781"/>
      <c r="AP116" s="824" t="s">
        <v>416</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816" t="s">
        <v>443</v>
      </c>
      <c r="BR116" s="817"/>
      <c r="BS116" s="817"/>
      <c r="BT116" s="817"/>
      <c r="BU116" s="817"/>
      <c r="BV116" s="817" t="s">
        <v>448</v>
      </c>
      <c r="BW116" s="817"/>
      <c r="BX116" s="817"/>
      <c r="BY116" s="817"/>
      <c r="BZ116" s="817"/>
      <c r="CA116" s="817" t="s">
        <v>446</v>
      </c>
      <c r="CB116" s="817"/>
      <c r="CC116" s="817"/>
      <c r="CD116" s="817"/>
      <c r="CE116" s="817"/>
      <c r="CF116" s="875" t="s">
        <v>443</v>
      </c>
      <c r="CG116" s="876"/>
      <c r="CH116" s="876"/>
      <c r="CI116" s="876"/>
      <c r="CJ116" s="876"/>
      <c r="CK116" s="927"/>
      <c r="CL116" s="821"/>
      <c r="CM116" s="815"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444</v>
      </c>
      <c r="DH116" s="780"/>
      <c r="DI116" s="780"/>
      <c r="DJ116" s="780"/>
      <c r="DK116" s="781"/>
      <c r="DL116" s="782" t="s">
        <v>454</v>
      </c>
      <c r="DM116" s="780"/>
      <c r="DN116" s="780"/>
      <c r="DO116" s="780"/>
      <c r="DP116" s="781"/>
      <c r="DQ116" s="782" t="s">
        <v>467</v>
      </c>
      <c r="DR116" s="780"/>
      <c r="DS116" s="780"/>
      <c r="DT116" s="780"/>
      <c r="DU116" s="781"/>
      <c r="DV116" s="824" t="s">
        <v>454</v>
      </c>
      <c r="DW116" s="825"/>
      <c r="DX116" s="825"/>
      <c r="DY116" s="825"/>
      <c r="DZ116" s="826"/>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552188</v>
      </c>
      <c r="AB117" s="903"/>
      <c r="AC117" s="903"/>
      <c r="AD117" s="903"/>
      <c r="AE117" s="904"/>
      <c r="AF117" s="905">
        <v>549637</v>
      </c>
      <c r="AG117" s="903"/>
      <c r="AH117" s="903"/>
      <c r="AI117" s="903"/>
      <c r="AJ117" s="904"/>
      <c r="AK117" s="905">
        <v>519568</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416</v>
      </c>
      <c r="BR117" s="817"/>
      <c r="BS117" s="817"/>
      <c r="BT117" s="817"/>
      <c r="BU117" s="817"/>
      <c r="BV117" s="817" t="s">
        <v>416</v>
      </c>
      <c r="BW117" s="817"/>
      <c r="BX117" s="817"/>
      <c r="BY117" s="817"/>
      <c r="BZ117" s="817"/>
      <c r="CA117" s="817" t="s">
        <v>416</v>
      </c>
      <c r="CB117" s="817"/>
      <c r="CC117" s="817"/>
      <c r="CD117" s="817"/>
      <c r="CE117" s="817"/>
      <c r="CF117" s="875" t="s">
        <v>416</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416</v>
      </c>
      <c r="DH117" s="780"/>
      <c r="DI117" s="780"/>
      <c r="DJ117" s="780"/>
      <c r="DK117" s="781"/>
      <c r="DL117" s="782" t="s">
        <v>416</v>
      </c>
      <c r="DM117" s="780"/>
      <c r="DN117" s="780"/>
      <c r="DO117" s="780"/>
      <c r="DP117" s="781"/>
      <c r="DQ117" s="782" t="s">
        <v>416</v>
      </c>
      <c r="DR117" s="780"/>
      <c r="DS117" s="780"/>
      <c r="DT117" s="780"/>
      <c r="DU117" s="781"/>
      <c r="DV117" s="824" t="s">
        <v>416</v>
      </c>
      <c r="DW117" s="825"/>
      <c r="DX117" s="825"/>
      <c r="DY117" s="825"/>
      <c r="DZ117" s="826"/>
    </row>
    <row r="118" spans="1:130" s="230" customFormat="1" ht="26.25" customHeight="1" x14ac:dyDescent="0.2">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314</v>
      </c>
      <c r="AL118" s="896"/>
      <c r="AM118" s="896"/>
      <c r="AN118" s="896"/>
      <c r="AO118" s="897"/>
      <c r="AP118" s="899" t="s">
        <v>437</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446</v>
      </c>
      <c r="BR118" s="845"/>
      <c r="BS118" s="845"/>
      <c r="BT118" s="845"/>
      <c r="BU118" s="845"/>
      <c r="BV118" s="845" t="s">
        <v>454</v>
      </c>
      <c r="BW118" s="845"/>
      <c r="BX118" s="845"/>
      <c r="BY118" s="845"/>
      <c r="BZ118" s="845"/>
      <c r="CA118" s="845" t="s">
        <v>446</v>
      </c>
      <c r="CB118" s="845"/>
      <c r="CC118" s="845"/>
      <c r="CD118" s="845"/>
      <c r="CE118" s="845"/>
      <c r="CF118" s="875" t="s">
        <v>446</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446</v>
      </c>
      <c r="DH118" s="780"/>
      <c r="DI118" s="780"/>
      <c r="DJ118" s="780"/>
      <c r="DK118" s="781"/>
      <c r="DL118" s="782" t="s">
        <v>416</v>
      </c>
      <c r="DM118" s="780"/>
      <c r="DN118" s="780"/>
      <c r="DO118" s="780"/>
      <c r="DP118" s="781"/>
      <c r="DQ118" s="782" t="s">
        <v>446</v>
      </c>
      <c r="DR118" s="780"/>
      <c r="DS118" s="780"/>
      <c r="DT118" s="780"/>
      <c r="DU118" s="781"/>
      <c r="DV118" s="824" t="s">
        <v>446</v>
      </c>
      <c r="DW118" s="825"/>
      <c r="DX118" s="825"/>
      <c r="DY118" s="825"/>
      <c r="DZ118" s="826"/>
    </row>
    <row r="119" spans="1:130" s="230" customFormat="1" ht="26.25" customHeight="1" x14ac:dyDescent="0.2">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446</v>
      </c>
      <c r="AB119" s="889"/>
      <c r="AC119" s="889"/>
      <c r="AD119" s="889"/>
      <c r="AE119" s="890"/>
      <c r="AF119" s="891" t="s">
        <v>446</v>
      </c>
      <c r="AG119" s="889"/>
      <c r="AH119" s="889"/>
      <c r="AI119" s="889"/>
      <c r="AJ119" s="890"/>
      <c r="AK119" s="891" t="s">
        <v>416</v>
      </c>
      <c r="AL119" s="889"/>
      <c r="AM119" s="889"/>
      <c r="AN119" s="889"/>
      <c r="AO119" s="890"/>
      <c r="AP119" s="892" t="s">
        <v>416</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473</v>
      </c>
      <c r="BP119" s="878"/>
      <c r="BQ119" s="879">
        <v>6263933</v>
      </c>
      <c r="BR119" s="845"/>
      <c r="BS119" s="845"/>
      <c r="BT119" s="845"/>
      <c r="BU119" s="845"/>
      <c r="BV119" s="845">
        <v>6257290</v>
      </c>
      <c r="BW119" s="845"/>
      <c r="BX119" s="845"/>
      <c r="BY119" s="845"/>
      <c r="BZ119" s="845"/>
      <c r="CA119" s="845">
        <v>5868637</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454</v>
      </c>
      <c r="DH119" s="764"/>
      <c r="DI119" s="764"/>
      <c r="DJ119" s="764"/>
      <c r="DK119" s="765"/>
      <c r="DL119" s="766" t="s">
        <v>454</v>
      </c>
      <c r="DM119" s="764"/>
      <c r="DN119" s="764"/>
      <c r="DO119" s="764"/>
      <c r="DP119" s="765"/>
      <c r="DQ119" s="766" t="s">
        <v>446</v>
      </c>
      <c r="DR119" s="764"/>
      <c r="DS119" s="764"/>
      <c r="DT119" s="764"/>
      <c r="DU119" s="765"/>
      <c r="DV119" s="848" t="s">
        <v>454</v>
      </c>
      <c r="DW119" s="849"/>
      <c r="DX119" s="849"/>
      <c r="DY119" s="849"/>
      <c r="DZ119" s="850"/>
    </row>
    <row r="120" spans="1:130" s="230" customFormat="1" ht="26.25" customHeight="1" x14ac:dyDescent="0.2">
      <c r="A120" s="820"/>
      <c r="B120" s="821"/>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454</v>
      </c>
      <c r="AB120" s="780"/>
      <c r="AC120" s="780"/>
      <c r="AD120" s="780"/>
      <c r="AE120" s="781"/>
      <c r="AF120" s="782" t="s">
        <v>454</v>
      </c>
      <c r="AG120" s="780"/>
      <c r="AH120" s="780"/>
      <c r="AI120" s="780"/>
      <c r="AJ120" s="781"/>
      <c r="AK120" s="782" t="s">
        <v>454</v>
      </c>
      <c r="AL120" s="780"/>
      <c r="AM120" s="780"/>
      <c r="AN120" s="780"/>
      <c r="AO120" s="781"/>
      <c r="AP120" s="824" t="s">
        <v>454</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2907019</v>
      </c>
      <c r="BR120" s="842"/>
      <c r="BS120" s="842"/>
      <c r="BT120" s="842"/>
      <c r="BU120" s="842"/>
      <c r="BV120" s="842">
        <v>2831509</v>
      </c>
      <c r="BW120" s="842"/>
      <c r="BX120" s="842"/>
      <c r="BY120" s="842"/>
      <c r="BZ120" s="842"/>
      <c r="CA120" s="842">
        <v>3453971</v>
      </c>
      <c r="CB120" s="842"/>
      <c r="CC120" s="842"/>
      <c r="CD120" s="842"/>
      <c r="CE120" s="842"/>
      <c r="CF120" s="866">
        <v>109</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977363</v>
      </c>
      <c r="DH120" s="842"/>
      <c r="DI120" s="842"/>
      <c r="DJ120" s="842"/>
      <c r="DK120" s="842"/>
      <c r="DL120" s="842">
        <v>832749</v>
      </c>
      <c r="DM120" s="842"/>
      <c r="DN120" s="842"/>
      <c r="DO120" s="842"/>
      <c r="DP120" s="842"/>
      <c r="DQ120" s="842">
        <v>641309</v>
      </c>
      <c r="DR120" s="842"/>
      <c r="DS120" s="842"/>
      <c r="DT120" s="842"/>
      <c r="DU120" s="842"/>
      <c r="DV120" s="843">
        <v>20.2</v>
      </c>
      <c r="DW120" s="843"/>
      <c r="DX120" s="843"/>
      <c r="DY120" s="843"/>
      <c r="DZ120" s="844"/>
    </row>
    <row r="121" spans="1:130" s="230" customFormat="1" ht="26.25" customHeight="1" x14ac:dyDescent="0.2">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454</v>
      </c>
      <c r="AB121" s="780"/>
      <c r="AC121" s="780"/>
      <c r="AD121" s="780"/>
      <c r="AE121" s="781"/>
      <c r="AF121" s="782" t="s">
        <v>454</v>
      </c>
      <c r="AG121" s="780"/>
      <c r="AH121" s="780"/>
      <c r="AI121" s="780"/>
      <c r="AJ121" s="781"/>
      <c r="AK121" s="782" t="s">
        <v>454</v>
      </c>
      <c r="AL121" s="780"/>
      <c r="AM121" s="780"/>
      <c r="AN121" s="780"/>
      <c r="AO121" s="781"/>
      <c r="AP121" s="824" t="s">
        <v>454</v>
      </c>
      <c r="AQ121" s="825"/>
      <c r="AR121" s="825"/>
      <c r="AS121" s="825"/>
      <c r="AT121" s="826"/>
      <c r="AU121" s="883"/>
      <c r="AV121" s="884"/>
      <c r="AW121" s="884"/>
      <c r="AX121" s="884"/>
      <c r="AY121" s="885"/>
      <c r="AZ121" s="815" t="s">
        <v>480</v>
      </c>
      <c r="BA121" s="752"/>
      <c r="BB121" s="752"/>
      <c r="BC121" s="752"/>
      <c r="BD121" s="752"/>
      <c r="BE121" s="752"/>
      <c r="BF121" s="752"/>
      <c r="BG121" s="752"/>
      <c r="BH121" s="752"/>
      <c r="BI121" s="752"/>
      <c r="BJ121" s="752"/>
      <c r="BK121" s="752"/>
      <c r="BL121" s="752"/>
      <c r="BM121" s="752"/>
      <c r="BN121" s="752"/>
      <c r="BO121" s="752"/>
      <c r="BP121" s="753"/>
      <c r="BQ121" s="816" t="s">
        <v>454</v>
      </c>
      <c r="BR121" s="817"/>
      <c r="BS121" s="817"/>
      <c r="BT121" s="817"/>
      <c r="BU121" s="817"/>
      <c r="BV121" s="817" t="s">
        <v>454</v>
      </c>
      <c r="BW121" s="817"/>
      <c r="BX121" s="817"/>
      <c r="BY121" s="817"/>
      <c r="BZ121" s="817"/>
      <c r="CA121" s="817" t="s">
        <v>454</v>
      </c>
      <c r="CB121" s="817"/>
      <c r="CC121" s="817"/>
      <c r="CD121" s="817"/>
      <c r="CE121" s="817"/>
      <c r="CF121" s="875" t="s">
        <v>454</v>
      </c>
      <c r="CG121" s="876"/>
      <c r="CH121" s="876"/>
      <c r="CI121" s="876"/>
      <c r="CJ121" s="876"/>
      <c r="CK121" s="869"/>
      <c r="CL121" s="855"/>
      <c r="CM121" s="855"/>
      <c r="CN121" s="855"/>
      <c r="CO121" s="856"/>
      <c r="CP121" s="835" t="s">
        <v>481</v>
      </c>
      <c r="CQ121" s="836"/>
      <c r="CR121" s="836"/>
      <c r="CS121" s="836"/>
      <c r="CT121" s="836"/>
      <c r="CU121" s="836"/>
      <c r="CV121" s="836"/>
      <c r="CW121" s="836"/>
      <c r="CX121" s="836"/>
      <c r="CY121" s="836"/>
      <c r="CZ121" s="836"/>
      <c r="DA121" s="836"/>
      <c r="DB121" s="836"/>
      <c r="DC121" s="836"/>
      <c r="DD121" s="836"/>
      <c r="DE121" s="836"/>
      <c r="DF121" s="837"/>
      <c r="DG121" s="816" t="s">
        <v>454</v>
      </c>
      <c r="DH121" s="817"/>
      <c r="DI121" s="817"/>
      <c r="DJ121" s="817"/>
      <c r="DK121" s="817"/>
      <c r="DL121" s="817" t="s">
        <v>454</v>
      </c>
      <c r="DM121" s="817"/>
      <c r="DN121" s="817"/>
      <c r="DO121" s="817"/>
      <c r="DP121" s="817"/>
      <c r="DQ121" s="817" t="s">
        <v>454</v>
      </c>
      <c r="DR121" s="817"/>
      <c r="DS121" s="817"/>
      <c r="DT121" s="817"/>
      <c r="DU121" s="817"/>
      <c r="DV121" s="794" t="s">
        <v>454</v>
      </c>
      <c r="DW121" s="794"/>
      <c r="DX121" s="794"/>
      <c r="DY121" s="794"/>
      <c r="DZ121" s="795"/>
    </row>
    <row r="122" spans="1:130" s="230" customFormat="1" ht="26.25" customHeight="1" x14ac:dyDescent="0.2">
      <c r="A122" s="820"/>
      <c r="B122" s="821"/>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454</v>
      </c>
      <c r="AB122" s="780"/>
      <c r="AC122" s="780"/>
      <c r="AD122" s="780"/>
      <c r="AE122" s="781"/>
      <c r="AF122" s="782" t="s">
        <v>454</v>
      </c>
      <c r="AG122" s="780"/>
      <c r="AH122" s="780"/>
      <c r="AI122" s="780"/>
      <c r="AJ122" s="781"/>
      <c r="AK122" s="782" t="s">
        <v>454</v>
      </c>
      <c r="AL122" s="780"/>
      <c r="AM122" s="780"/>
      <c r="AN122" s="780"/>
      <c r="AO122" s="781"/>
      <c r="AP122" s="824" t="s">
        <v>454</v>
      </c>
      <c r="AQ122" s="825"/>
      <c r="AR122" s="825"/>
      <c r="AS122" s="825"/>
      <c r="AT122" s="826"/>
      <c r="AU122" s="883"/>
      <c r="AV122" s="884"/>
      <c r="AW122" s="884"/>
      <c r="AX122" s="884"/>
      <c r="AY122" s="885"/>
      <c r="AZ122" s="838" t="s">
        <v>482</v>
      </c>
      <c r="BA122" s="839"/>
      <c r="BB122" s="839"/>
      <c r="BC122" s="839"/>
      <c r="BD122" s="839"/>
      <c r="BE122" s="839"/>
      <c r="BF122" s="839"/>
      <c r="BG122" s="839"/>
      <c r="BH122" s="839"/>
      <c r="BI122" s="839"/>
      <c r="BJ122" s="839"/>
      <c r="BK122" s="839"/>
      <c r="BL122" s="839"/>
      <c r="BM122" s="839"/>
      <c r="BN122" s="839"/>
      <c r="BO122" s="839"/>
      <c r="BP122" s="840"/>
      <c r="BQ122" s="879">
        <v>4183910</v>
      </c>
      <c r="BR122" s="845"/>
      <c r="BS122" s="845"/>
      <c r="BT122" s="845"/>
      <c r="BU122" s="845"/>
      <c r="BV122" s="845">
        <v>4183395</v>
      </c>
      <c r="BW122" s="845"/>
      <c r="BX122" s="845"/>
      <c r="BY122" s="845"/>
      <c r="BZ122" s="845"/>
      <c r="CA122" s="845">
        <v>3953964</v>
      </c>
      <c r="CB122" s="845"/>
      <c r="CC122" s="845"/>
      <c r="CD122" s="845"/>
      <c r="CE122" s="845"/>
      <c r="CF122" s="846">
        <v>124.8</v>
      </c>
      <c r="CG122" s="847"/>
      <c r="CH122" s="847"/>
      <c r="CI122" s="847"/>
      <c r="CJ122" s="847"/>
      <c r="CK122" s="869"/>
      <c r="CL122" s="855"/>
      <c r="CM122" s="855"/>
      <c r="CN122" s="855"/>
      <c r="CO122" s="856"/>
      <c r="CP122" s="835" t="s">
        <v>483</v>
      </c>
      <c r="CQ122" s="836"/>
      <c r="CR122" s="836"/>
      <c r="CS122" s="836"/>
      <c r="CT122" s="836"/>
      <c r="CU122" s="836"/>
      <c r="CV122" s="836"/>
      <c r="CW122" s="836"/>
      <c r="CX122" s="836"/>
      <c r="CY122" s="836"/>
      <c r="CZ122" s="836"/>
      <c r="DA122" s="836"/>
      <c r="DB122" s="836"/>
      <c r="DC122" s="836"/>
      <c r="DD122" s="836"/>
      <c r="DE122" s="836"/>
      <c r="DF122" s="837"/>
      <c r="DG122" s="816" t="s">
        <v>398</v>
      </c>
      <c r="DH122" s="817"/>
      <c r="DI122" s="817"/>
      <c r="DJ122" s="817"/>
      <c r="DK122" s="817"/>
      <c r="DL122" s="817" t="s">
        <v>467</v>
      </c>
      <c r="DM122" s="817"/>
      <c r="DN122" s="817"/>
      <c r="DO122" s="817"/>
      <c r="DP122" s="817"/>
      <c r="DQ122" s="817" t="s">
        <v>398</v>
      </c>
      <c r="DR122" s="817"/>
      <c r="DS122" s="817"/>
      <c r="DT122" s="817"/>
      <c r="DU122" s="817"/>
      <c r="DV122" s="794" t="s">
        <v>467</v>
      </c>
      <c r="DW122" s="794"/>
      <c r="DX122" s="794"/>
      <c r="DY122" s="794"/>
      <c r="DZ122" s="795"/>
    </row>
    <row r="123" spans="1:130" s="230" customFormat="1" ht="26.25" customHeight="1" x14ac:dyDescent="0.2">
      <c r="A123" s="820"/>
      <c r="B123" s="821"/>
      <c r="C123" s="815"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484</v>
      </c>
      <c r="AB123" s="780"/>
      <c r="AC123" s="780"/>
      <c r="AD123" s="780"/>
      <c r="AE123" s="781"/>
      <c r="AF123" s="782" t="s">
        <v>467</v>
      </c>
      <c r="AG123" s="780"/>
      <c r="AH123" s="780"/>
      <c r="AI123" s="780"/>
      <c r="AJ123" s="781"/>
      <c r="AK123" s="782" t="s">
        <v>398</v>
      </c>
      <c r="AL123" s="780"/>
      <c r="AM123" s="780"/>
      <c r="AN123" s="780"/>
      <c r="AO123" s="781"/>
      <c r="AP123" s="824" t="s">
        <v>467</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485</v>
      </c>
      <c r="BP123" s="878"/>
      <c r="BQ123" s="832">
        <v>7090929</v>
      </c>
      <c r="BR123" s="833"/>
      <c r="BS123" s="833"/>
      <c r="BT123" s="833"/>
      <c r="BU123" s="833"/>
      <c r="BV123" s="833">
        <v>7014904</v>
      </c>
      <c r="BW123" s="833"/>
      <c r="BX123" s="833"/>
      <c r="BY123" s="833"/>
      <c r="BZ123" s="833"/>
      <c r="CA123" s="833">
        <v>7407935</v>
      </c>
      <c r="CB123" s="833"/>
      <c r="CC123" s="833"/>
      <c r="CD123" s="833"/>
      <c r="CE123" s="833"/>
      <c r="CF123" s="748"/>
      <c r="CG123" s="749"/>
      <c r="CH123" s="749"/>
      <c r="CI123" s="749"/>
      <c r="CJ123" s="834"/>
      <c r="CK123" s="869"/>
      <c r="CL123" s="855"/>
      <c r="CM123" s="855"/>
      <c r="CN123" s="855"/>
      <c r="CO123" s="856"/>
      <c r="CP123" s="835" t="s">
        <v>486</v>
      </c>
      <c r="CQ123" s="836"/>
      <c r="CR123" s="836"/>
      <c r="CS123" s="836"/>
      <c r="CT123" s="836"/>
      <c r="CU123" s="836"/>
      <c r="CV123" s="836"/>
      <c r="CW123" s="836"/>
      <c r="CX123" s="836"/>
      <c r="CY123" s="836"/>
      <c r="CZ123" s="836"/>
      <c r="DA123" s="836"/>
      <c r="DB123" s="836"/>
      <c r="DC123" s="836"/>
      <c r="DD123" s="836"/>
      <c r="DE123" s="836"/>
      <c r="DF123" s="837"/>
      <c r="DG123" s="779" t="s">
        <v>398</v>
      </c>
      <c r="DH123" s="780"/>
      <c r="DI123" s="780"/>
      <c r="DJ123" s="780"/>
      <c r="DK123" s="781"/>
      <c r="DL123" s="782" t="s">
        <v>487</v>
      </c>
      <c r="DM123" s="780"/>
      <c r="DN123" s="780"/>
      <c r="DO123" s="780"/>
      <c r="DP123" s="781"/>
      <c r="DQ123" s="782" t="s">
        <v>467</v>
      </c>
      <c r="DR123" s="780"/>
      <c r="DS123" s="780"/>
      <c r="DT123" s="780"/>
      <c r="DU123" s="781"/>
      <c r="DV123" s="824" t="s">
        <v>487</v>
      </c>
      <c r="DW123" s="825"/>
      <c r="DX123" s="825"/>
      <c r="DY123" s="825"/>
      <c r="DZ123" s="826"/>
    </row>
    <row r="124" spans="1:130" s="230" customFormat="1" ht="26.25" customHeight="1" thickBot="1" x14ac:dyDescent="0.25">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484</v>
      </c>
      <c r="AB124" s="780"/>
      <c r="AC124" s="780"/>
      <c r="AD124" s="780"/>
      <c r="AE124" s="781"/>
      <c r="AF124" s="782" t="s">
        <v>467</v>
      </c>
      <c r="AG124" s="780"/>
      <c r="AH124" s="780"/>
      <c r="AI124" s="780"/>
      <c r="AJ124" s="781"/>
      <c r="AK124" s="782" t="s">
        <v>488</v>
      </c>
      <c r="AL124" s="780"/>
      <c r="AM124" s="780"/>
      <c r="AN124" s="780"/>
      <c r="AO124" s="781"/>
      <c r="AP124" s="824" t="s">
        <v>467</v>
      </c>
      <c r="AQ124" s="825"/>
      <c r="AR124" s="825"/>
      <c r="AS124" s="825"/>
      <c r="AT124" s="826"/>
      <c r="AU124" s="827" t="s">
        <v>489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467</v>
      </c>
      <c r="BR124" s="831"/>
      <c r="BS124" s="831"/>
      <c r="BT124" s="831"/>
      <c r="BU124" s="831"/>
      <c r="BV124" s="831" t="s">
        <v>490</v>
      </c>
      <c r="BW124" s="831"/>
      <c r="BX124" s="831"/>
      <c r="BY124" s="831"/>
      <c r="BZ124" s="831"/>
      <c r="CA124" s="831" t="s">
        <v>490</v>
      </c>
      <c r="CB124" s="831"/>
      <c r="CC124" s="831"/>
      <c r="CD124" s="831"/>
      <c r="CE124" s="831"/>
      <c r="CF124" s="726"/>
      <c r="CG124" s="727"/>
      <c r="CH124" s="727"/>
      <c r="CI124" s="727"/>
      <c r="CJ124" s="862"/>
      <c r="CK124" s="870"/>
      <c r="CL124" s="870"/>
      <c r="CM124" s="870"/>
      <c r="CN124" s="870"/>
      <c r="CO124" s="871"/>
      <c r="CP124" s="835" t="s">
        <v>491</v>
      </c>
      <c r="CQ124" s="836"/>
      <c r="CR124" s="836"/>
      <c r="CS124" s="836"/>
      <c r="CT124" s="836"/>
      <c r="CU124" s="836"/>
      <c r="CV124" s="836"/>
      <c r="CW124" s="836"/>
      <c r="CX124" s="836"/>
      <c r="CY124" s="836"/>
      <c r="CZ124" s="836"/>
      <c r="DA124" s="836"/>
      <c r="DB124" s="836"/>
      <c r="DC124" s="836"/>
      <c r="DD124" s="836"/>
      <c r="DE124" s="836"/>
      <c r="DF124" s="837"/>
      <c r="DG124" s="763" t="s">
        <v>467</v>
      </c>
      <c r="DH124" s="764"/>
      <c r="DI124" s="764"/>
      <c r="DJ124" s="764"/>
      <c r="DK124" s="765"/>
      <c r="DL124" s="766" t="s">
        <v>487</v>
      </c>
      <c r="DM124" s="764"/>
      <c r="DN124" s="764"/>
      <c r="DO124" s="764"/>
      <c r="DP124" s="765"/>
      <c r="DQ124" s="766" t="s">
        <v>488</v>
      </c>
      <c r="DR124" s="764"/>
      <c r="DS124" s="764"/>
      <c r="DT124" s="764"/>
      <c r="DU124" s="765"/>
      <c r="DV124" s="848" t="s">
        <v>467</v>
      </c>
      <c r="DW124" s="849"/>
      <c r="DX124" s="849"/>
      <c r="DY124" s="849"/>
      <c r="DZ124" s="850"/>
    </row>
    <row r="125" spans="1:130" s="230" customFormat="1" ht="26.25" customHeight="1" x14ac:dyDescent="0.2">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398</v>
      </c>
      <c r="AB125" s="780"/>
      <c r="AC125" s="780"/>
      <c r="AD125" s="780"/>
      <c r="AE125" s="781"/>
      <c r="AF125" s="782" t="s">
        <v>467</v>
      </c>
      <c r="AG125" s="780"/>
      <c r="AH125" s="780"/>
      <c r="AI125" s="780"/>
      <c r="AJ125" s="781"/>
      <c r="AK125" s="782" t="s">
        <v>467</v>
      </c>
      <c r="AL125" s="780"/>
      <c r="AM125" s="780"/>
      <c r="AN125" s="780"/>
      <c r="AO125" s="781"/>
      <c r="AP125" s="824" t="s">
        <v>467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492</v>
      </c>
      <c r="CL125" s="852"/>
      <c r="CM125" s="852"/>
      <c r="CN125" s="852"/>
      <c r="CO125" s="853"/>
      <c r="CP125" s="860" t="s">
        <v>493</v>
      </c>
      <c r="CQ125" s="808"/>
      <c r="CR125" s="808"/>
      <c r="CS125" s="808"/>
      <c r="CT125" s="808"/>
      <c r="CU125" s="808"/>
      <c r="CV125" s="808"/>
      <c r="CW125" s="808"/>
      <c r="CX125" s="808"/>
      <c r="CY125" s="808"/>
      <c r="CZ125" s="808"/>
      <c r="DA125" s="808"/>
      <c r="DB125" s="808"/>
      <c r="DC125" s="808"/>
      <c r="DD125" s="808"/>
      <c r="DE125" s="808"/>
      <c r="DF125" s="809"/>
      <c r="DG125" s="861" t="s">
        <v>467</v>
      </c>
      <c r="DH125" s="842"/>
      <c r="DI125" s="842"/>
      <c r="DJ125" s="842"/>
      <c r="DK125" s="842"/>
      <c r="DL125" s="842" t="s">
        <v>494</v>
      </c>
      <c r="DM125" s="842"/>
      <c r="DN125" s="842"/>
      <c r="DO125" s="842"/>
      <c r="DP125" s="842"/>
      <c r="DQ125" s="842" t="s">
        <v>467</v>
      </c>
      <c r="DR125" s="842"/>
      <c r="DS125" s="842"/>
      <c r="DT125" s="842"/>
      <c r="DU125" s="842"/>
      <c r="DV125" s="843" t="s">
        <v>487</v>
      </c>
      <c r="DW125" s="843"/>
      <c r="DX125" s="843"/>
      <c r="DY125" s="843"/>
      <c r="DZ125" s="844"/>
    </row>
    <row r="126" spans="1:130" s="230" customFormat="1" ht="26.25" customHeight="1" thickBot="1" x14ac:dyDescent="0.25">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487</v>
      </c>
      <c r="AB126" s="780"/>
      <c r="AC126" s="780"/>
      <c r="AD126" s="780"/>
      <c r="AE126" s="781"/>
      <c r="AF126" s="782" t="s">
        <v>495</v>
      </c>
      <c r="AG126" s="780"/>
      <c r="AH126" s="780"/>
      <c r="AI126" s="780"/>
      <c r="AJ126" s="781"/>
      <c r="AK126" s="782" t="s">
        <v>487</v>
      </c>
      <c r="AL126" s="780"/>
      <c r="AM126" s="780"/>
      <c r="AN126" s="780"/>
      <c r="AO126" s="781"/>
      <c r="AP126" s="824" t="s">
        <v>488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496</v>
      </c>
      <c r="CQ126" s="752"/>
      <c r="CR126" s="752"/>
      <c r="CS126" s="752"/>
      <c r="CT126" s="752"/>
      <c r="CU126" s="752"/>
      <c r="CV126" s="752"/>
      <c r="CW126" s="752"/>
      <c r="CX126" s="752"/>
      <c r="CY126" s="752"/>
      <c r="CZ126" s="752"/>
      <c r="DA126" s="752"/>
      <c r="DB126" s="752"/>
      <c r="DC126" s="752"/>
      <c r="DD126" s="752"/>
      <c r="DE126" s="752"/>
      <c r="DF126" s="753"/>
      <c r="DG126" s="816" t="s">
        <v>467</v>
      </c>
      <c r="DH126" s="817"/>
      <c r="DI126" s="817"/>
      <c r="DJ126" s="817"/>
      <c r="DK126" s="817"/>
      <c r="DL126" s="817" t="s">
        <v>497</v>
      </c>
      <c r="DM126" s="817"/>
      <c r="DN126" s="817"/>
      <c r="DO126" s="817"/>
      <c r="DP126" s="817"/>
      <c r="DQ126" s="817" t="s">
        <v>467</v>
      </c>
      <c r="DR126" s="817"/>
      <c r="DS126" s="817"/>
      <c r="DT126" s="817"/>
      <c r="DU126" s="817"/>
      <c r="DV126" s="794" t="s">
        <v>467</v>
      </c>
      <c r="DW126" s="794"/>
      <c r="DX126" s="794"/>
      <c r="DY126" s="794"/>
      <c r="DZ126" s="795"/>
    </row>
    <row r="127" spans="1:130" s="230" customFormat="1" ht="26.25" customHeight="1" x14ac:dyDescent="0.2">
      <c r="A127" s="822"/>
      <c r="B127" s="823"/>
      <c r="C127" s="838" t="s">
        <v>498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467</v>
      </c>
      <c r="AB127" s="780"/>
      <c r="AC127" s="780"/>
      <c r="AD127" s="780"/>
      <c r="AE127" s="781"/>
      <c r="AF127" s="782" t="s">
        <v>497</v>
      </c>
      <c r="AG127" s="780"/>
      <c r="AH127" s="780"/>
      <c r="AI127" s="780"/>
      <c r="AJ127" s="781"/>
      <c r="AK127" s="782" t="s">
        <v>490</v>
      </c>
      <c r="AL127" s="780"/>
      <c r="AM127" s="780"/>
      <c r="AN127" s="780"/>
      <c r="AO127" s="781"/>
      <c r="AP127" s="824" t="s">
        <v>484</v>
      </c>
      <c r="AQ127" s="825"/>
      <c r="AR127" s="825"/>
      <c r="AS127" s="825"/>
      <c r="AT127" s="826"/>
      <c r="AU127" s="232"/>
      <c r="AV127" s="232"/>
      <c r="AW127" s="232"/>
      <c r="AX127" s="841" t="s">
        <v>499</v>
      </c>
      <c r="AY127" s="812"/>
      <c r="AZ127" s="812"/>
      <c r="BA127" s="812"/>
      <c r="BB127" s="812"/>
      <c r="BC127" s="812"/>
      <c r="BD127" s="812"/>
      <c r="BE127" s="813"/>
      <c r="BF127" s="811" t="s">
        <v>500</v>
      </c>
      <c r="BG127" s="812"/>
      <c r="BH127" s="812"/>
      <c r="BI127" s="812"/>
      <c r="BJ127" s="812"/>
      <c r="BK127" s="812"/>
      <c r="BL127" s="813"/>
      <c r="BM127" s="811" t="s">
        <v>501</v>
      </c>
      <c r="BN127" s="812"/>
      <c r="BO127" s="812"/>
      <c r="BP127" s="812"/>
      <c r="BQ127" s="812"/>
      <c r="BR127" s="812"/>
      <c r="BS127" s="813"/>
      <c r="BT127" s="811" t="s">
        <v>502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503</v>
      </c>
      <c r="CQ127" s="752"/>
      <c r="CR127" s="752"/>
      <c r="CS127" s="752"/>
      <c r="CT127" s="752"/>
      <c r="CU127" s="752"/>
      <c r="CV127" s="752"/>
      <c r="CW127" s="752"/>
      <c r="CX127" s="752"/>
      <c r="CY127" s="752"/>
      <c r="CZ127" s="752"/>
      <c r="DA127" s="752"/>
      <c r="DB127" s="752"/>
      <c r="DC127" s="752"/>
      <c r="DD127" s="752"/>
      <c r="DE127" s="752"/>
      <c r="DF127" s="753"/>
      <c r="DG127" s="816" t="s">
        <v>467</v>
      </c>
      <c r="DH127" s="817"/>
      <c r="DI127" s="817"/>
      <c r="DJ127" s="817"/>
      <c r="DK127" s="817"/>
      <c r="DL127" s="817" t="s">
        <v>497</v>
      </c>
      <c r="DM127" s="817"/>
      <c r="DN127" s="817"/>
      <c r="DO127" s="817"/>
      <c r="DP127" s="817"/>
      <c r="DQ127" s="817" t="s">
        <v>487</v>
      </c>
      <c r="DR127" s="817"/>
      <c r="DS127" s="817"/>
      <c r="DT127" s="817"/>
      <c r="DU127" s="817"/>
      <c r="DV127" s="794" t="s">
        <v>467</v>
      </c>
      <c r="DW127" s="794"/>
      <c r="DX127" s="794"/>
      <c r="DY127" s="794"/>
      <c r="DZ127" s="795"/>
    </row>
    <row r="128" spans="1:130" s="230" customFormat="1" ht="26.25" customHeight="1" thickBot="1" x14ac:dyDescent="0.25">
      <c r="A128" s="796" t="s">
        <v>504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505</v>
      </c>
      <c r="X128" s="798"/>
      <c r="Y128" s="798"/>
      <c r="Z128" s="799"/>
      <c r="AA128" s="800" t="s">
        <v>398</v>
      </c>
      <c r="AB128" s="801"/>
      <c r="AC128" s="801"/>
      <c r="AD128" s="801"/>
      <c r="AE128" s="802"/>
      <c r="AF128" s="803" t="s">
        <v>490</v>
      </c>
      <c r="AG128" s="801"/>
      <c r="AH128" s="801"/>
      <c r="AI128" s="801"/>
      <c r="AJ128" s="802"/>
      <c r="AK128" s="803" t="s">
        <v>494</v>
      </c>
      <c r="AL128" s="801"/>
      <c r="AM128" s="801"/>
      <c r="AN128" s="801"/>
      <c r="AO128" s="802"/>
      <c r="AP128" s="804"/>
      <c r="AQ128" s="805"/>
      <c r="AR128" s="805"/>
      <c r="AS128" s="805"/>
      <c r="AT128" s="806"/>
      <c r="AU128" s="232"/>
      <c r="AV128" s="232"/>
      <c r="AW128" s="232"/>
      <c r="AX128" s="807" t="s">
        <v>506</v>
      </c>
      <c r="AY128" s="808"/>
      <c r="AZ128" s="808"/>
      <c r="BA128" s="808"/>
      <c r="BB128" s="808"/>
      <c r="BC128" s="808"/>
      <c r="BD128" s="808"/>
      <c r="BE128" s="809"/>
      <c r="BF128" s="786" t="s">
        <v>398</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507</v>
      </c>
      <c r="CQ128" s="730"/>
      <c r="CR128" s="730"/>
      <c r="CS128" s="730"/>
      <c r="CT128" s="730"/>
      <c r="CU128" s="730"/>
      <c r="CV128" s="730"/>
      <c r="CW128" s="730"/>
      <c r="CX128" s="730"/>
      <c r="CY128" s="730"/>
      <c r="CZ128" s="730"/>
      <c r="DA128" s="730"/>
      <c r="DB128" s="730"/>
      <c r="DC128" s="730"/>
      <c r="DD128" s="730"/>
      <c r="DE128" s="730"/>
      <c r="DF128" s="731"/>
      <c r="DG128" s="790" t="s">
        <v>484</v>
      </c>
      <c r="DH128" s="791"/>
      <c r="DI128" s="791"/>
      <c r="DJ128" s="791"/>
      <c r="DK128" s="791"/>
      <c r="DL128" s="791" t="s">
        <v>467</v>
      </c>
      <c r="DM128" s="791"/>
      <c r="DN128" s="791"/>
      <c r="DO128" s="791"/>
      <c r="DP128" s="791"/>
      <c r="DQ128" s="791" t="s">
        <v>398</v>
      </c>
      <c r="DR128" s="791"/>
      <c r="DS128" s="791"/>
      <c r="DT128" s="791"/>
      <c r="DU128" s="791"/>
      <c r="DV128" s="792" t="s">
        <v>398</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508</v>
      </c>
      <c r="X129" s="777"/>
      <c r="Y129" s="777"/>
      <c r="Z129" s="778"/>
      <c r="AA129" s="779">
        <v>3299217</v>
      </c>
      <c r="AB129" s="780"/>
      <c r="AC129" s="780"/>
      <c r="AD129" s="780"/>
      <c r="AE129" s="781"/>
      <c r="AF129" s="782">
        <v>3517157</v>
      </c>
      <c r="AG129" s="780"/>
      <c r="AH129" s="780"/>
      <c r="AI129" s="780"/>
      <c r="AJ129" s="781"/>
      <c r="AK129" s="782">
        <v>3566626</v>
      </c>
      <c r="AL129" s="780"/>
      <c r="AM129" s="780"/>
      <c r="AN129" s="780"/>
      <c r="AO129" s="781"/>
      <c r="AP129" s="783"/>
      <c r="AQ129" s="784"/>
      <c r="AR129" s="784"/>
      <c r="AS129" s="784"/>
      <c r="AT129" s="785"/>
      <c r="AU129" s="233"/>
      <c r="AV129" s="233"/>
      <c r="AW129" s="233"/>
      <c r="AX129" s="751" t="s">
        <v>509</v>
      </c>
      <c r="AY129" s="752"/>
      <c r="AZ129" s="752"/>
      <c r="BA129" s="752"/>
      <c r="BB129" s="752"/>
      <c r="BC129" s="752"/>
      <c r="BD129" s="752"/>
      <c r="BE129" s="753"/>
      <c r="BF129" s="770" t="s">
        <v>484</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510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511</v>
      </c>
      <c r="X130" s="777"/>
      <c r="Y130" s="777"/>
      <c r="Z130" s="778"/>
      <c r="AA130" s="779">
        <v>404535</v>
      </c>
      <c r="AB130" s="780"/>
      <c r="AC130" s="780"/>
      <c r="AD130" s="780"/>
      <c r="AE130" s="781"/>
      <c r="AF130" s="782">
        <v>401309</v>
      </c>
      <c r="AG130" s="780"/>
      <c r="AH130" s="780"/>
      <c r="AI130" s="780"/>
      <c r="AJ130" s="781"/>
      <c r="AK130" s="782">
        <v>397866</v>
      </c>
      <c r="AL130" s="780"/>
      <c r="AM130" s="780"/>
      <c r="AN130" s="780"/>
      <c r="AO130" s="781"/>
      <c r="AP130" s="783"/>
      <c r="AQ130" s="784"/>
      <c r="AR130" s="784"/>
      <c r="AS130" s="784"/>
      <c r="AT130" s="785"/>
      <c r="AU130" s="233"/>
      <c r="AV130" s="233"/>
      <c r="AW130" s="233"/>
      <c r="AX130" s="751" t="s">
        <v>512</v>
      </c>
      <c r="AY130" s="752"/>
      <c r="AZ130" s="752"/>
      <c r="BA130" s="752"/>
      <c r="BB130" s="752"/>
      <c r="BC130" s="752"/>
      <c r="BD130" s="752"/>
      <c r="BE130" s="753"/>
      <c r="BF130" s="754">
        <v>4.5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513</v>
      </c>
      <c r="X131" s="761"/>
      <c r="Y131" s="761"/>
      <c r="Z131" s="762"/>
      <c r="AA131" s="763">
        <v>2894682</v>
      </c>
      <c r="AB131" s="764"/>
      <c r="AC131" s="764"/>
      <c r="AD131" s="764"/>
      <c r="AE131" s="765"/>
      <c r="AF131" s="766">
        <v>3115848</v>
      </c>
      <c r="AG131" s="764"/>
      <c r="AH131" s="764"/>
      <c r="AI131" s="764"/>
      <c r="AJ131" s="765"/>
      <c r="AK131" s="766">
        <v>3168760</v>
      </c>
      <c r="AL131" s="764"/>
      <c r="AM131" s="764"/>
      <c r="AN131" s="764"/>
      <c r="AO131" s="765"/>
      <c r="AP131" s="767"/>
      <c r="AQ131" s="768"/>
      <c r="AR131" s="768"/>
      <c r="AS131" s="768"/>
      <c r="AT131" s="769"/>
      <c r="AU131" s="233"/>
      <c r="AV131" s="233"/>
      <c r="AW131" s="233"/>
      <c r="AX131" s="729" t="s">
        <v>514</v>
      </c>
      <c r="AY131" s="730"/>
      <c r="AZ131" s="730"/>
      <c r="BA131" s="730"/>
      <c r="BB131" s="730"/>
      <c r="BC131" s="730"/>
      <c r="BD131" s="730"/>
      <c r="BE131" s="731"/>
      <c r="BF131" s="732" t="s">
        <v>467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516</v>
      </c>
      <c r="W132" s="742"/>
      <c r="X132" s="742"/>
      <c r="Y132" s="742"/>
      <c r="Z132" s="743"/>
      <c r="AA132" s="744">
        <v>5.1008366379999996</v>
      </c>
      <c r="AB132" s="745"/>
      <c r="AC132" s="745"/>
      <c r="AD132" s="745"/>
      <c r="AE132" s="746"/>
      <c r="AF132" s="747">
        <v>4.7604376080000002</v>
      </c>
      <c r="AG132" s="745"/>
      <c r="AH132" s="745"/>
      <c r="AI132" s="745"/>
      <c r="AJ132" s="746"/>
      <c r="AK132" s="747">
        <v>3.8406821600000001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517</v>
      </c>
      <c r="W133" s="721"/>
      <c r="X133" s="721"/>
      <c r="Y133" s="721"/>
      <c r="Z133" s="722"/>
      <c r="AA133" s="723">
        <v>6.2</v>
      </c>
      <c r="AB133" s="724"/>
      <c r="AC133" s="724"/>
      <c r="AD133" s="724"/>
      <c r="AE133" s="725"/>
      <c r="AF133" s="723">
        <v>5.5</v>
      </c>
      <c r="AG133" s="724"/>
      <c r="AH133" s="724"/>
      <c r="AI133" s="724"/>
      <c r="AJ133" s="725"/>
      <c r="AK133" s="723">
        <v>4.5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yQcoqroj3GYx9x8luhwyeqJ4552ga7LD8LMYrMSPB0BXHRA6b00hUFJI9QP6YQA2cUOQHafXP5raf1GVwAdJw==" saltValue="aQSUOzdza1VzfCM3TZ/sl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9139F-9D7D-4ED0-B1BE-C9FA04FDB012}">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518</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y7gLpTLChGrn67YJea4IbAcS/ybszuIfzyJwwItxjpALH+oVLiUpI7Mdm3rYGQR3UEK06rW9lq77af5XNaYolw==" saltValue="uy1Ye/gqbd3YMo76u6pj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U05nbwpGLEL04dGguLyOvbdOlwpZ3YfMso1JvjhtlFpwa5Il4uJ+d/3dz2hPKFcXP/xBgEK16dykNFV9PR9lw==" saltValue="g1eWGHosD7CwG1Cl8NfjW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521</v>
      </c>
      <c r="AP7" s="272"/>
      <c r="AQ7" s="273" t="s">
        <v>522</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523</v>
      </c>
      <c r="AQ8" s="279" t="s">
        <v>524</v>
      </c>
      <c r="AR8" s="280" t="s">
        <v>525</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526</v>
      </c>
      <c r="AL9" s="1131"/>
      <c r="AM9" s="1131"/>
      <c r="AN9" s="1132"/>
      <c r="AO9" s="281">
        <v>1152296</v>
      </c>
      <c r="AP9" s="281">
        <v>88919</v>
      </c>
      <c r="AQ9" s="282">
        <v>108757</v>
      </c>
      <c r="AR9" s="283">
        <v>-18.2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527</v>
      </c>
      <c r="AL10" s="1131"/>
      <c r="AM10" s="1131"/>
      <c r="AN10" s="1132"/>
      <c r="AO10" s="284">
        <v>14835</v>
      </c>
      <c r="AP10" s="284">
        <v>1145</v>
      </c>
      <c r="AQ10" s="285">
        <v>15108</v>
      </c>
      <c r="AR10" s="286">
        <v>-92.4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528</v>
      </c>
      <c r="AL11" s="1131"/>
      <c r="AM11" s="1131"/>
      <c r="AN11" s="1132"/>
      <c r="AO11" s="284">
        <v>2653</v>
      </c>
      <c r="AP11" s="284">
        <v>205</v>
      </c>
      <c r="AQ11" s="285">
        <v>1414</v>
      </c>
      <c r="AR11" s="286">
        <v>-85.5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529</v>
      </c>
      <c r="AL12" s="1131"/>
      <c r="AM12" s="1131"/>
      <c r="AN12" s="1132"/>
      <c r="AO12" s="284" t="s">
        <v>530</v>
      </c>
      <c r="AP12" s="284" t="s">
        <v>530</v>
      </c>
      <c r="AQ12" s="285">
        <v>40</v>
      </c>
      <c r="AR12" s="286" t="s">
        <v>530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531</v>
      </c>
      <c r="AL13" s="1131"/>
      <c r="AM13" s="1131"/>
      <c r="AN13" s="1132"/>
      <c r="AO13" s="284">
        <v>72581</v>
      </c>
      <c r="AP13" s="284">
        <v>5601</v>
      </c>
      <c r="AQ13" s="285">
        <v>4611</v>
      </c>
      <c r="AR13" s="286">
        <v>21.5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532</v>
      </c>
      <c r="AL14" s="1131"/>
      <c r="AM14" s="1131"/>
      <c r="AN14" s="1132"/>
      <c r="AO14" s="284">
        <v>16713</v>
      </c>
      <c r="AP14" s="284">
        <v>1290</v>
      </c>
      <c r="AQ14" s="285">
        <v>2427</v>
      </c>
      <c r="AR14" s="286">
        <v>-46.8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533</v>
      </c>
      <c r="AL15" s="1134"/>
      <c r="AM15" s="1134"/>
      <c r="AN15" s="1135"/>
      <c r="AO15" s="284">
        <v>-46306</v>
      </c>
      <c r="AP15" s="284">
        <v>-3573</v>
      </c>
      <c r="AQ15" s="285">
        <v>-7785</v>
      </c>
      <c r="AR15" s="286">
        <v>-54.1</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1212772</v>
      </c>
      <c r="AP16" s="284">
        <v>93585</v>
      </c>
      <c r="AQ16" s="285">
        <v>124572</v>
      </c>
      <c r="AR16" s="286">
        <v>-24.9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534</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535</v>
      </c>
      <c r="AP20" s="293" t="s">
        <v>536</v>
      </c>
      <c r="AQ20" s="294" t="s">
        <v>537</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538</v>
      </c>
      <c r="AL21" s="1137"/>
      <c r="AM21" s="1137"/>
      <c r="AN21" s="1138"/>
      <c r="AO21" s="297">
        <v>7.79</v>
      </c>
      <c r="AP21" s="298">
        <v>10.78</v>
      </c>
      <c r="AQ21" s="299">
        <v>-2.99</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539</v>
      </c>
      <c r="AL22" s="1137"/>
      <c r="AM22" s="1137"/>
      <c r="AN22" s="1138"/>
      <c r="AO22" s="302">
        <v>98.9</v>
      </c>
      <c r="AP22" s="303">
        <v>96.3</v>
      </c>
      <c r="AQ22" s="304">
        <v>2.6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540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541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521</v>
      </c>
      <c r="AP30" s="272"/>
      <c r="AQ30" s="273" t="s">
        <v>522</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523</v>
      </c>
      <c r="AQ31" s="279" t="s">
        <v>524</v>
      </c>
      <c r="AR31" s="280" t="s">
        <v>525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543</v>
      </c>
      <c r="AL32" s="1121"/>
      <c r="AM32" s="1121"/>
      <c r="AN32" s="1122"/>
      <c r="AO32" s="312">
        <v>416508</v>
      </c>
      <c r="AP32" s="312">
        <v>32140</v>
      </c>
      <c r="AQ32" s="313">
        <v>62543</v>
      </c>
      <c r="AR32" s="314">
        <v>-48.6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544</v>
      </c>
      <c r="AL33" s="1121"/>
      <c r="AM33" s="1121"/>
      <c r="AN33" s="1122"/>
      <c r="AO33" s="312" t="s">
        <v>530</v>
      </c>
      <c r="AP33" s="312" t="s">
        <v>530</v>
      </c>
      <c r="AQ33" s="313" t="s">
        <v>530</v>
      </c>
      <c r="AR33" s="314" t="s">
        <v>530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545</v>
      </c>
      <c r="AL34" s="1121"/>
      <c r="AM34" s="1121"/>
      <c r="AN34" s="1122"/>
      <c r="AO34" s="312" t="s">
        <v>530</v>
      </c>
      <c r="AP34" s="312" t="s">
        <v>530</v>
      </c>
      <c r="AQ34" s="313" t="s">
        <v>530</v>
      </c>
      <c r="AR34" s="314" t="s">
        <v>530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546</v>
      </c>
      <c r="AL35" s="1121"/>
      <c r="AM35" s="1121"/>
      <c r="AN35" s="1122"/>
      <c r="AO35" s="312">
        <v>98392</v>
      </c>
      <c r="AP35" s="312">
        <v>7593</v>
      </c>
      <c r="AQ35" s="313">
        <v>16620</v>
      </c>
      <c r="AR35" s="314">
        <v>-54.3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547</v>
      </c>
      <c r="AL36" s="1121"/>
      <c r="AM36" s="1121"/>
      <c r="AN36" s="1122"/>
      <c r="AO36" s="312">
        <v>4668</v>
      </c>
      <c r="AP36" s="312">
        <v>360</v>
      </c>
      <c r="AQ36" s="313">
        <v>3562</v>
      </c>
      <c r="AR36" s="314">
        <v>-89.9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548</v>
      </c>
      <c r="AL37" s="1121"/>
      <c r="AM37" s="1121"/>
      <c r="AN37" s="1122"/>
      <c r="AO37" s="312" t="s">
        <v>530</v>
      </c>
      <c r="AP37" s="312" t="s">
        <v>530</v>
      </c>
      <c r="AQ37" s="313">
        <v>625</v>
      </c>
      <c r="AR37" s="314" t="s">
        <v>530</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549</v>
      </c>
      <c r="AL38" s="1124"/>
      <c r="AM38" s="1124"/>
      <c r="AN38" s="1125"/>
      <c r="AO38" s="315" t="s">
        <v>530</v>
      </c>
      <c r="AP38" s="315" t="s">
        <v>530</v>
      </c>
      <c r="AQ38" s="316">
        <v>3</v>
      </c>
      <c r="AR38" s="304" t="s">
        <v>530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550</v>
      </c>
      <c r="AL39" s="1124"/>
      <c r="AM39" s="1124"/>
      <c r="AN39" s="1125"/>
      <c r="AO39" s="312" t="s">
        <v>530</v>
      </c>
      <c r="AP39" s="312" t="s">
        <v>530</v>
      </c>
      <c r="AQ39" s="313">
        <v>-2822</v>
      </c>
      <c r="AR39" s="314" t="s">
        <v>530</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551</v>
      </c>
      <c r="AL40" s="1121"/>
      <c r="AM40" s="1121"/>
      <c r="AN40" s="1122"/>
      <c r="AO40" s="312">
        <v>-397866</v>
      </c>
      <c r="AP40" s="312">
        <v>-30702</v>
      </c>
      <c r="AQ40" s="313">
        <v>-53912</v>
      </c>
      <c r="AR40" s="314">
        <v>-43.1</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121702</v>
      </c>
      <c r="AP41" s="312">
        <v>9391</v>
      </c>
      <c r="AQ41" s="313">
        <v>26618</v>
      </c>
      <c r="AR41" s="314">
        <v>-64.7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552</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521</v>
      </c>
      <c r="AN49" s="1115" t="s">
        <v>555</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556</v>
      </c>
      <c r="AO50" s="329" t="s">
        <v>557</v>
      </c>
      <c r="AP50" s="330" t="s">
        <v>558</v>
      </c>
      <c r="AQ50" s="331" t="s">
        <v>559</v>
      </c>
      <c r="AR50" s="332" t="s">
        <v>560</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561</v>
      </c>
      <c r="AL51" s="325"/>
      <c r="AM51" s="333">
        <v>101931</v>
      </c>
      <c r="AN51" s="334">
        <v>7582</v>
      </c>
      <c r="AO51" s="335">
        <v>-71.8</v>
      </c>
      <c r="AP51" s="336">
        <v>88328</v>
      </c>
      <c r="AQ51" s="337">
        <v>-1.9</v>
      </c>
      <c r="AR51" s="338">
        <v>-69.900000000000006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562</v>
      </c>
      <c r="AM52" s="341">
        <v>89476</v>
      </c>
      <c r="AN52" s="342">
        <v>6655</v>
      </c>
      <c r="AO52" s="343">
        <v>-60.1</v>
      </c>
      <c r="AP52" s="344">
        <v>49013</v>
      </c>
      <c r="AQ52" s="345">
        <v>6.4</v>
      </c>
      <c r="AR52" s="346">
        <v>-66.5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563</v>
      </c>
      <c r="AL53" s="325"/>
      <c r="AM53" s="333">
        <v>431611</v>
      </c>
      <c r="AN53" s="334">
        <v>32440</v>
      </c>
      <c r="AO53" s="335">
        <v>327.9</v>
      </c>
      <c r="AP53" s="336">
        <v>103390</v>
      </c>
      <c r="AQ53" s="337">
        <v>17.100000000000001</v>
      </c>
      <c r="AR53" s="338">
        <v>310.8</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562</v>
      </c>
      <c r="AM54" s="341">
        <v>288497</v>
      </c>
      <c r="AN54" s="342">
        <v>21683</v>
      </c>
      <c r="AO54" s="343">
        <v>225.8</v>
      </c>
      <c r="AP54" s="344">
        <v>51269</v>
      </c>
      <c r="AQ54" s="345">
        <v>4.5999999999999996</v>
      </c>
      <c r="AR54" s="346">
        <v>221.2</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564</v>
      </c>
      <c r="AL55" s="325"/>
      <c r="AM55" s="333">
        <v>680571</v>
      </c>
      <c r="AN55" s="334">
        <v>51302</v>
      </c>
      <c r="AO55" s="335">
        <v>58.1</v>
      </c>
      <c r="AP55" s="336">
        <v>117234</v>
      </c>
      <c r="AQ55" s="337">
        <v>13.4</v>
      </c>
      <c r="AR55" s="338">
        <v>44.7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562</v>
      </c>
      <c r="AM56" s="341">
        <v>612778</v>
      </c>
      <c r="AN56" s="342">
        <v>46192</v>
      </c>
      <c r="AO56" s="343">
        <v>113</v>
      </c>
      <c r="AP56" s="344">
        <v>59796</v>
      </c>
      <c r="AQ56" s="345">
        <v>16.600000000000001</v>
      </c>
      <c r="AR56" s="346">
        <v>96.4</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565</v>
      </c>
      <c r="AL57" s="325"/>
      <c r="AM57" s="333">
        <v>781903</v>
      </c>
      <c r="AN57" s="334">
        <v>59797</v>
      </c>
      <c r="AO57" s="335">
        <v>16.600000000000001</v>
      </c>
      <c r="AP57" s="336">
        <v>97758</v>
      </c>
      <c r="AQ57" s="337">
        <v>-16.600000000000001</v>
      </c>
      <c r="AR57" s="338">
        <v>33.200000000000003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562</v>
      </c>
      <c r="AM58" s="341">
        <v>709227</v>
      </c>
      <c r="AN58" s="342">
        <v>54239</v>
      </c>
      <c r="AO58" s="343">
        <v>17.399999999999999</v>
      </c>
      <c r="AP58" s="344">
        <v>45946</v>
      </c>
      <c r="AQ58" s="345">
        <v>-23.2</v>
      </c>
      <c r="AR58" s="346">
        <v>40.6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566</v>
      </c>
      <c r="AL59" s="325"/>
      <c r="AM59" s="333">
        <v>273859</v>
      </c>
      <c r="AN59" s="334">
        <v>21133</v>
      </c>
      <c r="AO59" s="335">
        <v>-64.7</v>
      </c>
      <c r="AP59" s="336">
        <v>91338</v>
      </c>
      <c r="AQ59" s="337">
        <v>-6.6</v>
      </c>
      <c r="AR59" s="338">
        <v>-58.1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562</v>
      </c>
      <c r="AM60" s="341">
        <v>196234</v>
      </c>
      <c r="AN60" s="342">
        <v>15143</v>
      </c>
      <c r="AO60" s="343">
        <v>-72.099999999999994</v>
      </c>
      <c r="AP60" s="344">
        <v>43989</v>
      </c>
      <c r="AQ60" s="345">
        <v>-4.3</v>
      </c>
      <c r="AR60" s="346">
        <v>-67.8</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567</v>
      </c>
      <c r="AL61" s="347"/>
      <c r="AM61" s="348">
        <v>453975</v>
      </c>
      <c r="AN61" s="349">
        <v>34451</v>
      </c>
      <c r="AO61" s="350">
        <v>53.2</v>
      </c>
      <c r="AP61" s="351">
        <v>99610</v>
      </c>
      <c r="AQ61" s="352">
        <v>1.1000000000000001</v>
      </c>
      <c r="AR61" s="338">
        <v>52.1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562</v>
      </c>
      <c r="AM62" s="341">
        <v>379242</v>
      </c>
      <c r="AN62" s="342">
        <v>28782</v>
      </c>
      <c r="AO62" s="343">
        <v>44.8</v>
      </c>
      <c r="AP62" s="344">
        <v>50003</v>
      </c>
      <c r="AQ62" s="345">
        <v>0</v>
      </c>
      <c r="AR62" s="346">
        <v>44.8</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B7v1Q0h4VilbYVruVG+fcqQfxY9H86NCMPOef2NFwKJucl4ILOlPj9V1V3vMq6KMEoytV+MkMtbhdIBnSJmfA==" saltValue="8L+fZLEeBYj/duBqWdbju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569</v>
      </c>
    </row>
    <row r="121" spans="125:125" ht="13.5" hidden="1" customHeight="1" x14ac:dyDescent="0.2">
      <c r="DU121" s="259"/>
    </row>
  </sheetData>
  <sheetProtection algorithmName="SHA-512" hashValue="D46gvj73cPJWAtUMerrKMG2N1bIxVTknncXSdCI5JsH8dAeAYDThdcZqSOBeDzUyLitIdZoRzEcJrx4lYMvzpg==" saltValue="sJ0gP4iKsTi5XWwABhUNu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570</v>
      </c>
    </row>
  </sheetData>
  <sheetProtection algorithmName="SHA-512" hashValue="fQzbyF7nY7Q1sSDnFycd5CE3WCk9iyvc/+Qa9n6YgUI2ZdwOwXSQQkxYUp722c+3gqPiBAlB8lCKf87zKTsJrA==" saltValue="9fG9JnnA4khH5mcmTkb0K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2">
      <c r="B47" s="10"/>
      <c r="C47" s="1139" t="s">
        <v>3</v>
      </c>
      <c r="D47" s="1139"/>
      <c r="E47" s="1140"/>
      <c r="F47" s="11">
        <v>53.69</v>
      </c>
      <c r="G47" s="12">
        <v>46.64</v>
      </c>
      <c r="H47" s="12">
        <v>41.49</v>
      </c>
      <c r="I47" s="12">
        <v>39.71</v>
      </c>
      <c r="J47" s="13">
        <v>41.71</v>
      </c>
    </row>
    <row r="48" spans="2:10" ht="57.75" customHeight="1" x14ac:dyDescent="0.2">
      <c r="B48" s="14"/>
      <c r="C48" s="1141" t="s">
        <v>4</v>
      </c>
      <c r="D48" s="1141"/>
      <c r="E48" s="1142"/>
      <c r="F48" s="15">
        <v>0.93</v>
      </c>
      <c r="G48" s="16">
        <v>0.87</v>
      </c>
      <c r="H48" s="16">
        <v>1.65</v>
      </c>
      <c r="I48" s="16">
        <v>5.16</v>
      </c>
      <c r="J48" s="17">
        <v>4.6500000000000004</v>
      </c>
    </row>
    <row r="49" spans="2:10" ht="57.75" customHeight="1" thickBot="1" x14ac:dyDescent="0.25">
      <c r="B49" s="18"/>
      <c r="C49" s="1143" t="s">
        <v>5</v>
      </c>
      <c r="D49" s="1143"/>
      <c r="E49" s="1144"/>
      <c r="F49" s="19" t="s">
        <v>576</v>
      </c>
      <c r="G49" s="20" t="s">
        <v>577</v>
      </c>
      <c r="H49" s="20" t="s">
        <v>578</v>
      </c>
      <c r="I49" s="20">
        <v>4.4000000000000004</v>
      </c>
      <c r="J49" s="21">
        <v>2.12</v>
      </c>
    </row>
    <row r="50" spans="2:10" ht="13.2" x14ac:dyDescent="0.2"/>
  </sheetData>
  <sheetProtection algorithmName="SHA-512" hashValue="WjbI+JRiIx5nKw1VyRtCNPz3+thbKnx0CDy956jk2DmsqzwMyn9OlBJY5LZCC/FjFt0vTOiZQgCA+nsUzU7SyA==" saltValue="gQy8H59C6y1X1HyyQQS5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小池　真由子</cp:lastModifiedBy>
  <cp:lastPrinted>2024-03-19T10:50:27Z</cp:lastPrinted>
  <dcterms:created xsi:type="dcterms:W3CDTF">2024-02-05T02:17:03Z</dcterms:created>
  <dcterms:modified xsi:type="dcterms:W3CDTF">2024-03-27T01:23:07Z</dcterms:modified>
  <cp:category/>
</cp:coreProperties>
</file>